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DieseArbeitsmappe" defaultThemeVersion="124226"/>
  <bookViews>
    <workbookView xWindow="240" yWindow="15" windowWidth="18795" windowHeight="12015" activeTab="6"/>
  </bookViews>
  <sheets>
    <sheet name="Stundenvortrag" sheetId="18" r:id="rId1"/>
    <sheet name="Januar" sheetId="1" r:id="rId2"/>
    <sheet name="Februar" sheetId="33" r:id="rId3"/>
    <sheet name="März" sheetId="34" r:id="rId4"/>
    <sheet name="April" sheetId="40" r:id="rId5"/>
    <sheet name="Mai" sheetId="35" r:id="rId6"/>
    <sheet name="Juni" sheetId="41" r:id="rId7"/>
    <sheet name="Juli" sheetId="39" r:id="rId8"/>
    <sheet name="August" sheetId="36" r:id="rId9"/>
    <sheet name="September" sheetId="37" r:id="rId10"/>
    <sheet name="Oktober" sheetId="38" r:id="rId11"/>
    <sheet name="November" sheetId="32" r:id="rId12"/>
    <sheet name="Dezember" sheetId="42" r:id="rId13"/>
    <sheet name="Daten" sheetId="20" state="hidden" r:id="rId14"/>
  </sheets>
  <definedNames>
    <definedName name="_xlnm.Print_Area" localSheetId="4">April!$A$1:$J$47</definedName>
    <definedName name="_xlnm.Print_Area" localSheetId="8">August!$A$1:$J$47</definedName>
    <definedName name="_xlnm.Print_Area" localSheetId="12">Dezember!$A$1:$J$47</definedName>
    <definedName name="_xlnm.Print_Area" localSheetId="2">Februar!$A$1:$J$47</definedName>
    <definedName name="_xlnm.Print_Area" localSheetId="1">Januar!$A$1:$J$47</definedName>
    <definedName name="_xlnm.Print_Area" localSheetId="7">Juli!$A$1:$J$47</definedName>
    <definedName name="_xlnm.Print_Area" localSheetId="6">Juni!$A$1:$J$47</definedName>
    <definedName name="_xlnm.Print_Area" localSheetId="5">Mai!$A$1:$J$47</definedName>
    <definedName name="_xlnm.Print_Area" localSheetId="3">März!$A$1:$J$47</definedName>
    <definedName name="_xlnm.Print_Area" localSheetId="11">November!$A$1:$J$47</definedName>
    <definedName name="_xlnm.Print_Area" localSheetId="10">Oktober!$A$1:$J$47</definedName>
    <definedName name="_xlnm.Print_Area" localSheetId="9">September!$A$1:$J$47</definedName>
    <definedName name="Tage">Daten!$A$1:$A$7</definedName>
  </definedNames>
  <calcPr calcId="145621"/>
</workbook>
</file>

<file path=xl/calcChain.xml><?xml version="1.0" encoding="utf-8"?>
<calcChain xmlns="http://schemas.openxmlformats.org/spreadsheetml/2006/main">
  <c r="A1" i="42" l="1"/>
  <c r="A1" i="32"/>
  <c r="A1" i="38"/>
  <c r="A1" i="37"/>
  <c r="A1" i="36"/>
  <c r="A1" i="39"/>
  <c r="A1" i="41"/>
  <c r="A1" i="35"/>
  <c r="A1" i="40"/>
  <c r="A1" i="34"/>
  <c r="A1" i="33"/>
  <c r="B59" i="42"/>
  <c r="H43" i="42"/>
  <c r="I42" i="42"/>
  <c r="J42" i="42" s="1"/>
  <c r="G42" i="42"/>
  <c r="B42" i="42"/>
  <c r="I41" i="42"/>
  <c r="J41" i="42" s="1"/>
  <c r="G41" i="42"/>
  <c r="B41" i="42"/>
  <c r="I40" i="42"/>
  <c r="J40" i="42" s="1"/>
  <c r="G40" i="42"/>
  <c r="B40" i="42"/>
  <c r="I39" i="42"/>
  <c r="J39" i="42" s="1"/>
  <c r="G39" i="42"/>
  <c r="B39" i="42"/>
  <c r="I38" i="42"/>
  <c r="J38" i="42" s="1"/>
  <c r="G38" i="42"/>
  <c r="B38" i="42"/>
  <c r="I37" i="42"/>
  <c r="J37" i="42" s="1"/>
  <c r="G37" i="42"/>
  <c r="B37" i="42"/>
  <c r="I36" i="42"/>
  <c r="J36" i="42" s="1"/>
  <c r="G36" i="42"/>
  <c r="B36" i="42"/>
  <c r="I35" i="42"/>
  <c r="J35" i="42" s="1"/>
  <c r="G35" i="42"/>
  <c r="B35" i="42"/>
  <c r="I34" i="42"/>
  <c r="J34" i="42" s="1"/>
  <c r="G34" i="42"/>
  <c r="B34" i="42"/>
  <c r="I33" i="42"/>
  <c r="J33" i="42" s="1"/>
  <c r="G33" i="42"/>
  <c r="B33" i="42"/>
  <c r="I32" i="42"/>
  <c r="J32" i="42" s="1"/>
  <c r="G32" i="42"/>
  <c r="B32" i="42"/>
  <c r="I31" i="42"/>
  <c r="J31" i="42" s="1"/>
  <c r="G31" i="42"/>
  <c r="B31" i="42"/>
  <c r="I30" i="42"/>
  <c r="J30" i="42" s="1"/>
  <c r="G30" i="42"/>
  <c r="B30" i="42"/>
  <c r="I29" i="42"/>
  <c r="J29" i="42" s="1"/>
  <c r="G29" i="42"/>
  <c r="B29" i="42"/>
  <c r="I28" i="42"/>
  <c r="J28" i="42" s="1"/>
  <c r="G28" i="42"/>
  <c r="B28" i="42"/>
  <c r="I27" i="42"/>
  <c r="J27" i="42" s="1"/>
  <c r="G27" i="42"/>
  <c r="B27" i="42"/>
  <c r="I26" i="42"/>
  <c r="J26" i="42" s="1"/>
  <c r="G26" i="42"/>
  <c r="B26" i="42"/>
  <c r="I25" i="42"/>
  <c r="J25" i="42" s="1"/>
  <c r="G25" i="42"/>
  <c r="B25" i="42"/>
  <c r="I24" i="42"/>
  <c r="J24" i="42" s="1"/>
  <c r="G24" i="42"/>
  <c r="B24" i="42"/>
  <c r="I23" i="42"/>
  <c r="J23" i="42" s="1"/>
  <c r="G23" i="42"/>
  <c r="B23" i="42"/>
  <c r="I22" i="42"/>
  <c r="J22" i="42" s="1"/>
  <c r="G22" i="42"/>
  <c r="B22" i="42"/>
  <c r="I21" i="42"/>
  <c r="J21" i="42" s="1"/>
  <c r="G21" i="42"/>
  <c r="B21" i="42"/>
  <c r="I20" i="42"/>
  <c r="J20" i="42" s="1"/>
  <c r="G20" i="42"/>
  <c r="B20" i="42"/>
  <c r="I19" i="42"/>
  <c r="J19" i="42" s="1"/>
  <c r="G19" i="42"/>
  <c r="B19" i="42"/>
  <c r="I18" i="42"/>
  <c r="J18" i="42" s="1"/>
  <c r="G18" i="42"/>
  <c r="B18" i="42"/>
  <c r="I17" i="42"/>
  <c r="J17" i="42" s="1"/>
  <c r="G17" i="42"/>
  <c r="B17" i="42"/>
  <c r="I16" i="42"/>
  <c r="J16" i="42" s="1"/>
  <c r="G16" i="42"/>
  <c r="B16" i="42"/>
  <c r="I15" i="42"/>
  <c r="J15" i="42" s="1"/>
  <c r="G15" i="42"/>
  <c r="B15" i="42"/>
  <c r="G14" i="42"/>
  <c r="I14" i="42" s="1"/>
  <c r="J14" i="42" s="1"/>
  <c r="B14" i="42"/>
  <c r="G13" i="42"/>
  <c r="I13" i="42" s="1"/>
  <c r="J13" i="42" s="1"/>
  <c r="B13" i="42"/>
  <c r="G12" i="42"/>
  <c r="I12" i="42" s="1"/>
  <c r="B59" i="41"/>
  <c r="H43" i="41"/>
  <c r="I42" i="41"/>
  <c r="J42" i="41" s="1"/>
  <c r="G42" i="41"/>
  <c r="B42" i="41"/>
  <c r="I41" i="41"/>
  <c r="J41" i="41" s="1"/>
  <c r="G41" i="41"/>
  <c r="B41" i="41"/>
  <c r="I40" i="41"/>
  <c r="J40" i="41" s="1"/>
  <c r="G40" i="41"/>
  <c r="B40" i="41"/>
  <c r="I39" i="41"/>
  <c r="J39" i="41" s="1"/>
  <c r="G39" i="41"/>
  <c r="B39" i="41"/>
  <c r="I38" i="41"/>
  <c r="J38" i="41" s="1"/>
  <c r="G38" i="41"/>
  <c r="B38" i="41"/>
  <c r="I37" i="41"/>
  <c r="J37" i="41" s="1"/>
  <c r="G37" i="41"/>
  <c r="B37" i="41"/>
  <c r="I36" i="41"/>
  <c r="J36" i="41" s="1"/>
  <c r="G36" i="41"/>
  <c r="B36" i="41"/>
  <c r="I35" i="41"/>
  <c r="J35" i="41" s="1"/>
  <c r="G35" i="41"/>
  <c r="B35" i="41"/>
  <c r="I34" i="41"/>
  <c r="J34" i="41" s="1"/>
  <c r="G34" i="41"/>
  <c r="B34" i="41"/>
  <c r="I33" i="41"/>
  <c r="J33" i="41" s="1"/>
  <c r="G33" i="41"/>
  <c r="B33" i="41"/>
  <c r="I32" i="41"/>
  <c r="J32" i="41" s="1"/>
  <c r="G32" i="41"/>
  <c r="B32" i="41"/>
  <c r="I31" i="41"/>
  <c r="J31" i="41" s="1"/>
  <c r="G31" i="41"/>
  <c r="B31" i="41"/>
  <c r="I30" i="41"/>
  <c r="J30" i="41" s="1"/>
  <c r="G30" i="41"/>
  <c r="B30" i="41"/>
  <c r="I29" i="41"/>
  <c r="J29" i="41" s="1"/>
  <c r="G29" i="41"/>
  <c r="B29" i="41"/>
  <c r="I28" i="41"/>
  <c r="J28" i="41" s="1"/>
  <c r="G28" i="41"/>
  <c r="B28" i="41"/>
  <c r="I27" i="41"/>
  <c r="J27" i="41" s="1"/>
  <c r="G27" i="41"/>
  <c r="B27" i="41"/>
  <c r="I26" i="41"/>
  <c r="J26" i="41" s="1"/>
  <c r="G26" i="41"/>
  <c r="B26" i="41"/>
  <c r="I25" i="41"/>
  <c r="J25" i="41" s="1"/>
  <c r="G25" i="41"/>
  <c r="B25" i="41"/>
  <c r="I24" i="41"/>
  <c r="J24" i="41" s="1"/>
  <c r="G24" i="41"/>
  <c r="B24" i="41"/>
  <c r="I23" i="41"/>
  <c r="J23" i="41" s="1"/>
  <c r="G23" i="41"/>
  <c r="B23" i="41"/>
  <c r="I22" i="41"/>
  <c r="J22" i="41" s="1"/>
  <c r="G22" i="41"/>
  <c r="B22" i="41"/>
  <c r="I21" i="41"/>
  <c r="J21" i="41" s="1"/>
  <c r="G21" i="41"/>
  <c r="B21" i="41"/>
  <c r="I20" i="41"/>
  <c r="J20" i="41" s="1"/>
  <c r="G20" i="41"/>
  <c r="B20" i="41"/>
  <c r="I19" i="41"/>
  <c r="J19" i="41" s="1"/>
  <c r="G19" i="41"/>
  <c r="B19" i="41"/>
  <c r="I18" i="41"/>
  <c r="J18" i="41" s="1"/>
  <c r="G18" i="41"/>
  <c r="B18" i="41"/>
  <c r="I17" i="41"/>
  <c r="J17" i="41" s="1"/>
  <c r="G17" i="41"/>
  <c r="B17" i="41"/>
  <c r="I16" i="41"/>
  <c r="J16" i="41" s="1"/>
  <c r="G16" i="41"/>
  <c r="B16" i="41"/>
  <c r="I15" i="41"/>
  <c r="J15" i="41" s="1"/>
  <c r="G15" i="41"/>
  <c r="B15" i="41"/>
  <c r="G14" i="41"/>
  <c r="I14" i="41" s="1"/>
  <c r="J14" i="41" s="1"/>
  <c r="B14" i="41"/>
  <c r="G13" i="41"/>
  <c r="I13" i="41" s="1"/>
  <c r="J13" i="41" s="1"/>
  <c r="B13" i="41"/>
  <c r="G12" i="41"/>
  <c r="I12" i="41" s="1"/>
  <c r="B59" i="40"/>
  <c r="H43" i="40"/>
  <c r="I42" i="40"/>
  <c r="J42" i="40" s="1"/>
  <c r="G42" i="40"/>
  <c r="B42" i="40"/>
  <c r="I41" i="40"/>
  <c r="J41" i="40" s="1"/>
  <c r="G41" i="40"/>
  <c r="B41" i="40"/>
  <c r="I40" i="40"/>
  <c r="J40" i="40" s="1"/>
  <c r="G40" i="40"/>
  <c r="B40" i="40"/>
  <c r="I39" i="40"/>
  <c r="J39" i="40" s="1"/>
  <c r="G39" i="40"/>
  <c r="B39" i="40"/>
  <c r="I38" i="40"/>
  <c r="J38" i="40" s="1"/>
  <c r="G38" i="40"/>
  <c r="B38" i="40"/>
  <c r="I37" i="40"/>
  <c r="J37" i="40" s="1"/>
  <c r="G37" i="40"/>
  <c r="B37" i="40"/>
  <c r="I36" i="40"/>
  <c r="J36" i="40" s="1"/>
  <c r="G36" i="40"/>
  <c r="B36" i="40"/>
  <c r="I35" i="40"/>
  <c r="J35" i="40" s="1"/>
  <c r="G35" i="40"/>
  <c r="B35" i="40"/>
  <c r="I34" i="40"/>
  <c r="J34" i="40" s="1"/>
  <c r="G34" i="40"/>
  <c r="B34" i="40"/>
  <c r="I33" i="40"/>
  <c r="J33" i="40" s="1"/>
  <c r="G33" i="40"/>
  <c r="B33" i="40"/>
  <c r="I32" i="40"/>
  <c r="J32" i="40" s="1"/>
  <c r="G32" i="40"/>
  <c r="B32" i="40"/>
  <c r="I31" i="40"/>
  <c r="J31" i="40" s="1"/>
  <c r="G31" i="40"/>
  <c r="B31" i="40"/>
  <c r="I30" i="40"/>
  <c r="J30" i="40" s="1"/>
  <c r="G30" i="40"/>
  <c r="B30" i="40"/>
  <c r="I29" i="40"/>
  <c r="J29" i="40" s="1"/>
  <c r="G29" i="40"/>
  <c r="B29" i="40"/>
  <c r="I28" i="40"/>
  <c r="J28" i="40" s="1"/>
  <c r="G28" i="40"/>
  <c r="B28" i="40"/>
  <c r="I27" i="40"/>
  <c r="J27" i="40" s="1"/>
  <c r="G27" i="40"/>
  <c r="B27" i="40"/>
  <c r="I26" i="40"/>
  <c r="J26" i="40" s="1"/>
  <c r="G26" i="40"/>
  <c r="B26" i="40"/>
  <c r="I25" i="40"/>
  <c r="J25" i="40" s="1"/>
  <c r="G25" i="40"/>
  <c r="B25" i="40"/>
  <c r="I24" i="40"/>
  <c r="J24" i="40" s="1"/>
  <c r="G24" i="40"/>
  <c r="B24" i="40"/>
  <c r="I23" i="40"/>
  <c r="J23" i="40" s="1"/>
  <c r="G23" i="40"/>
  <c r="B23" i="40"/>
  <c r="I22" i="40"/>
  <c r="J22" i="40" s="1"/>
  <c r="G22" i="40"/>
  <c r="B22" i="40"/>
  <c r="I21" i="40"/>
  <c r="J21" i="40" s="1"/>
  <c r="G21" i="40"/>
  <c r="B21" i="40"/>
  <c r="I20" i="40"/>
  <c r="J20" i="40" s="1"/>
  <c r="G20" i="40"/>
  <c r="B20" i="40"/>
  <c r="I19" i="40"/>
  <c r="J19" i="40" s="1"/>
  <c r="G19" i="40"/>
  <c r="B19" i="40"/>
  <c r="I18" i="40"/>
  <c r="J18" i="40" s="1"/>
  <c r="G18" i="40"/>
  <c r="B18" i="40"/>
  <c r="I17" i="40"/>
  <c r="J17" i="40" s="1"/>
  <c r="G17" i="40"/>
  <c r="B17" i="40"/>
  <c r="I16" i="40"/>
  <c r="J16" i="40" s="1"/>
  <c r="G16" i="40"/>
  <c r="B16" i="40"/>
  <c r="I15" i="40"/>
  <c r="J15" i="40" s="1"/>
  <c r="G15" i="40"/>
  <c r="B15" i="40"/>
  <c r="G14" i="40"/>
  <c r="I14" i="40" s="1"/>
  <c r="J14" i="40" s="1"/>
  <c r="B14" i="40"/>
  <c r="G13" i="40"/>
  <c r="I13" i="40" s="1"/>
  <c r="J13" i="40" s="1"/>
  <c r="B13" i="40"/>
  <c r="G12" i="40"/>
  <c r="I12" i="40" s="1"/>
  <c r="B59" i="39"/>
  <c r="H43" i="39"/>
  <c r="I42" i="39"/>
  <c r="J42" i="39" s="1"/>
  <c r="G42" i="39"/>
  <c r="B42" i="39"/>
  <c r="I41" i="39"/>
  <c r="J41" i="39" s="1"/>
  <c r="G41" i="39"/>
  <c r="B41" i="39"/>
  <c r="I40" i="39"/>
  <c r="J40" i="39" s="1"/>
  <c r="G40" i="39"/>
  <c r="B40" i="39"/>
  <c r="I39" i="39"/>
  <c r="J39" i="39" s="1"/>
  <c r="G39" i="39"/>
  <c r="B39" i="39"/>
  <c r="I38" i="39"/>
  <c r="J38" i="39" s="1"/>
  <c r="G38" i="39"/>
  <c r="B38" i="39"/>
  <c r="I37" i="39"/>
  <c r="J37" i="39" s="1"/>
  <c r="G37" i="39"/>
  <c r="B37" i="39"/>
  <c r="I36" i="39"/>
  <c r="J36" i="39" s="1"/>
  <c r="G36" i="39"/>
  <c r="B36" i="39"/>
  <c r="I35" i="39"/>
  <c r="J35" i="39" s="1"/>
  <c r="G35" i="39"/>
  <c r="B35" i="39"/>
  <c r="I34" i="39"/>
  <c r="J34" i="39" s="1"/>
  <c r="G34" i="39"/>
  <c r="B34" i="39"/>
  <c r="I33" i="39"/>
  <c r="J33" i="39" s="1"/>
  <c r="G33" i="39"/>
  <c r="B33" i="39"/>
  <c r="I32" i="39"/>
  <c r="J32" i="39" s="1"/>
  <c r="G32" i="39"/>
  <c r="B32" i="39"/>
  <c r="I31" i="39"/>
  <c r="J31" i="39" s="1"/>
  <c r="G31" i="39"/>
  <c r="B31" i="39"/>
  <c r="I30" i="39"/>
  <c r="J30" i="39" s="1"/>
  <c r="G30" i="39"/>
  <c r="B30" i="39"/>
  <c r="I29" i="39"/>
  <c r="J29" i="39" s="1"/>
  <c r="G29" i="39"/>
  <c r="B29" i="39"/>
  <c r="I28" i="39"/>
  <c r="J28" i="39" s="1"/>
  <c r="G28" i="39"/>
  <c r="B28" i="39"/>
  <c r="I27" i="39"/>
  <c r="J27" i="39" s="1"/>
  <c r="G27" i="39"/>
  <c r="B27" i="39"/>
  <c r="I26" i="39"/>
  <c r="J26" i="39" s="1"/>
  <c r="G26" i="39"/>
  <c r="B26" i="39"/>
  <c r="I25" i="39"/>
  <c r="J25" i="39" s="1"/>
  <c r="G25" i="39"/>
  <c r="B25" i="39"/>
  <c r="I24" i="39"/>
  <c r="J24" i="39" s="1"/>
  <c r="G24" i="39"/>
  <c r="B24" i="39"/>
  <c r="I23" i="39"/>
  <c r="J23" i="39" s="1"/>
  <c r="G23" i="39"/>
  <c r="B23" i="39"/>
  <c r="I22" i="39"/>
  <c r="J22" i="39" s="1"/>
  <c r="G22" i="39"/>
  <c r="B22" i="39"/>
  <c r="I21" i="39"/>
  <c r="J21" i="39" s="1"/>
  <c r="G21" i="39"/>
  <c r="B21" i="39"/>
  <c r="I20" i="39"/>
  <c r="J20" i="39" s="1"/>
  <c r="G20" i="39"/>
  <c r="B20" i="39"/>
  <c r="I19" i="39"/>
  <c r="J19" i="39" s="1"/>
  <c r="G19" i="39"/>
  <c r="B19" i="39"/>
  <c r="I18" i="39"/>
  <c r="J18" i="39" s="1"/>
  <c r="G18" i="39"/>
  <c r="B18" i="39"/>
  <c r="I17" i="39"/>
  <c r="J17" i="39" s="1"/>
  <c r="G17" i="39"/>
  <c r="B17" i="39"/>
  <c r="I16" i="39"/>
  <c r="J16" i="39" s="1"/>
  <c r="G16" i="39"/>
  <c r="B16" i="39"/>
  <c r="I15" i="39"/>
  <c r="J15" i="39" s="1"/>
  <c r="G15" i="39"/>
  <c r="B15" i="39"/>
  <c r="G14" i="39"/>
  <c r="I14" i="39" s="1"/>
  <c r="J14" i="39" s="1"/>
  <c r="B14" i="39"/>
  <c r="G13" i="39"/>
  <c r="I13" i="39" s="1"/>
  <c r="J13" i="39" s="1"/>
  <c r="B13" i="39"/>
  <c r="G12" i="39"/>
  <c r="I12" i="39" s="1"/>
  <c r="B59" i="38"/>
  <c r="H43" i="38"/>
  <c r="J42" i="38"/>
  <c r="I42" i="38"/>
  <c r="G42" i="38"/>
  <c r="B42" i="38"/>
  <c r="J41" i="38"/>
  <c r="I41" i="38"/>
  <c r="G41" i="38"/>
  <c r="B41" i="38"/>
  <c r="J40" i="38"/>
  <c r="I40" i="38"/>
  <c r="G40" i="38"/>
  <c r="B40" i="38"/>
  <c r="J39" i="38"/>
  <c r="I39" i="38"/>
  <c r="G39" i="38"/>
  <c r="B39" i="38"/>
  <c r="J38" i="38"/>
  <c r="I38" i="38"/>
  <c r="G38" i="38"/>
  <c r="B38" i="38"/>
  <c r="J37" i="38"/>
  <c r="I37" i="38"/>
  <c r="G37" i="38"/>
  <c r="B37" i="38"/>
  <c r="J36" i="38"/>
  <c r="I36" i="38"/>
  <c r="G36" i="38"/>
  <c r="B36" i="38"/>
  <c r="J35" i="38"/>
  <c r="I35" i="38"/>
  <c r="G35" i="38"/>
  <c r="B35" i="38"/>
  <c r="J34" i="38"/>
  <c r="I34" i="38"/>
  <c r="G34" i="38"/>
  <c r="B34" i="38"/>
  <c r="J33" i="38"/>
  <c r="I33" i="38"/>
  <c r="G33" i="38"/>
  <c r="B33" i="38"/>
  <c r="J32" i="38"/>
  <c r="I32" i="38"/>
  <c r="G32" i="38"/>
  <c r="B32" i="38"/>
  <c r="J31" i="38"/>
  <c r="I31" i="38"/>
  <c r="G31" i="38"/>
  <c r="B31" i="38"/>
  <c r="J30" i="38"/>
  <c r="I30" i="38"/>
  <c r="G30" i="38"/>
  <c r="B30" i="38"/>
  <c r="J29" i="38"/>
  <c r="I29" i="38"/>
  <c r="G29" i="38"/>
  <c r="B29" i="38"/>
  <c r="J28" i="38"/>
  <c r="I28" i="38"/>
  <c r="G28" i="38"/>
  <c r="B28" i="38"/>
  <c r="J27" i="38"/>
  <c r="I27" i="38"/>
  <c r="G27" i="38"/>
  <c r="B27" i="38"/>
  <c r="J26" i="38"/>
  <c r="I26" i="38"/>
  <c r="G26" i="38"/>
  <c r="B26" i="38"/>
  <c r="J25" i="38"/>
  <c r="I25" i="38"/>
  <c r="G25" i="38"/>
  <c r="B25" i="38"/>
  <c r="J24" i="38"/>
  <c r="I24" i="38"/>
  <c r="G24" i="38"/>
  <c r="B24" i="38"/>
  <c r="J23" i="38"/>
  <c r="I23" i="38"/>
  <c r="G23" i="38"/>
  <c r="B23" i="38"/>
  <c r="J22" i="38"/>
  <c r="I22" i="38"/>
  <c r="G22" i="38"/>
  <c r="B22" i="38"/>
  <c r="J21" i="38"/>
  <c r="I21" i="38"/>
  <c r="G21" i="38"/>
  <c r="B21" i="38"/>
  <c r="J20" i="38"/>
  <c r="I20" i="38"/>
  <c r="G20" i="38"/>
  <c r="B20" i="38"/>
  <c r="J19" i="38"/>
  <c r="I19" i="38"/>
  <c r="G19" i="38"/>
  <c r="B19" i="38"/>
  <c r="J18" i="38"/>
  <c r="I18" i="38"/>
  <c r="G18" i="38"/>
  <c r="B18" i="38"/>
  <c r="J17" i="38"/>
  <c r="I17" i="38"/>
  <c r="G17" i="38"/>
  <c r="B17" i="38"/>
  <c r="J16" i="38"/>
  <c r="I16" i="38"/>
  <c r="G16" i="38"/>
  <c r="B16" i="38"/>
  <c r="J15" i="38"/>
  <c r="I15" i="38"/>
  <c r="G15" i="38"/>
  <c r="B15" i="38"/>
  <c r="G14" i="38"/>
  <c r="I14" i="38" s="1"/>
  <c r="J14" i="38" s="1"/>
  <c r="B14" i="38"/>
  <c r="G13" i="38"/>
  <c r="I13" i="38" s="1"/>
  <c r="J13" i="38" s="1"/>
  <c r="B13" i="38"/>
  <c r="G12" i="38"/>
  <c r="I12" i="38" s="1"/>
  <c r="B59" i="37"/>
  <c r="H43" i="37"/>
  <c r="I42" i="37"/>
  <c r="J42" i="37" s="1"/>
  <c r="G42" i="37"/>
  <c r="B42" i="37"/>
  <c r="I41" i="37"/>
  <c r="J41" i="37" s="1"/>
  <c r="G41" i="37"/>
  <c r="B41" i="37"/>
  <c r="I40" i="37"/>
  <c r="J40" i="37" s="1"/>
  <c r="G40" i="37"/>
  <c r="B40" i="37"/>
  <c r="I39" i="37"/>
  <c r="J39" i="37" s="1"/>
  <c r="G39" i="37"/>
  <c r="B39" i="37"/>
  <c r="I38" i="37"/>
  <c r="J38" i="37" s="1"/>
  <c r="G38" i="37"/>
  <c r="B38" i="37"/>
  <c r="I37" i="37"/>
  <c r="J37" i="37" s="1"/>
  <c r="G37" i="37"/>
  <c r="B37" i="37"/>
  <c r="I36" i="37"/>
  <c r="J36" i="37" s="1"/>
  <c r="G36" i="37"/>
  <c r="B36" i="37"/>
  <c r="I35" i="37"/>
  <c r="J35" i="37" s="1"/>
  <c r="G35" i="37"/>
  <c r="B35" i="37"/>
  <c r="I34" i="37"/>
  <c r="J34" i="37" s="1"/>
  <c r="G34" i="37"/>
  <c r="B34" i="37"/>
  <c r="I33" i="37"/>
  <c r="J33" i="37" s="1"/>
  <c r="G33" i="37"/>
  <c r="B33" i="37"/>
  <c r="I32" i="37"/>
  <c r="J32" i="37" s="1"/>
  <c r="G32" i="37"/>
  <c r="B32" i="37"/>
  <c r="I31" i="37"/>
  <c r="J31" i="37" s="1"/>
  <c r="G31" i="37"/>
  <c r="B31" i="37"/>
  <c r="I30" i="37"/>
  <c r="J30" i="37" s="1"/>
  <c r="G30" i="37"/>
  <c r="B30" i="37"/>
  <c r="I29" i="37"/>
  <c r="J29" i="37" s="1"/>
  <c r="G29" i="37"/>
  <c r="B29" i="37"/>
  <c r="I28" i="37"/>
  <c r="J28" i="37" s="1"/>
  <c r="G28" i="37"/>
  <c r="B28" i="37"/>
  <c r="I27" i="37"/>
  <c r="J27" i="37" s="1"/>
  <c r="G27" i="37"/>
  <c r="B27" i="37"/>
  <c r="I26" i="37"/>
  <c r="J26" i="37" s="1"/>
  <c r="G26" i="37"/>
  <c r="B26" i="37"/>
  <c r="I25" i="37"/>
  <c r="J25" i="37" s="1"/>
  <c r="G25" i="37"/>
  <c r="B25" i="37"/>
  <c r="I24" i="37"/>
  <c r="J24" i="37" s="1"/>
  <c r="G24" i="37"/>
  <c r="B24" i="37"/>
  <c r="I23" i="37"/>
  <c r="J23" i="37" s="1"/>
  <c r="G23" i="37"/>
  <c r="B23" i="37"/>
  <c r="I22" i="37"/>
  <c r="J22" i="37" s="1"/>
  <c r="G22" i="37"/>
  <c r="B22" i="37"/>
  <c r="I21" i="37"/>
  <c r="J21" i="37" s="1"/>
  <c r="G21" i="37"/>
  <c r="B21" i="37"/>
  <c r="I20" i="37"/>
  <c r="J20" i="37" s="1"/>
  <c r="G20" i="37"/>
  <c r="B20" i="37"/>
  <c r="I19" i="37"/>
  <c r="J19" i="37" s="1"/>
  <c r="G19" i="37"/>
  <c r="B19" i="37"/>
  <c r="I18" i="37"/>
  <c r="J18" i="37" s="1"/>
  <c r="G18" i="37"/>
  <c r="B18" i="37"/>
  <c r="I17" i="37"/>
  <c r="J17" i="37" s="1"/>
  <c r="G17" i="37"/>
  <c r="B17" i="37"/>
  <c r="I16" i="37"/>
  <c r="J16" i="37" s="1"/>
  <c r="G16" i="37"/>
  <c r="B16" i="37"/>
  <c r="I15" i="37"/>
  <c r="J15" i="37" s="1"/>
  <c r="G15" i="37"/>
  <c r="B15" i="37"/>
  <c r="G14" i="37"/>
  <c r="I14" i="37" s="1"/>
  <c r="J14" i="37" s="1"/>
  <c r="B14" i="37"/>
  <c r="G13" i="37"/>
  <c r="I13" i="37" s="1"/>
  <c r="J13" i="37" s="1"/>
  <c r="B13" i="37"/>
  <c r="G12" i="37"/>
  <c r="I12" i="37" s="1"/>
  <c r="B59" i="36"/>
  <c r="H43" i="36"/>
  <c r="I42" i="36"/>
  <c r="J42" i="36" s="1"/>
  <c r="G42" i="36"/>
  <c r="B42" i="36"/>
  <c r="I41" i="36"/>
  <c r="J41" i="36" s="1"/>
  <c r="G41" i="36"/>
  <c r="B41" i="36"/>
  <c r="I40" i="36"/>
  <c r="J40" i="36" s="1"/>
  <c r="G40" i="36"/>
  <c r="B40" i="36"/>
  <c r="I39" i="36"/>
  <c r="J39" i="36" s="1"/>
  <c r="G39" i="36"/>
  <c r="B39" i="36"/>
  <c r="I38" i="36"/>
  <c r="J38" i="36" s="1"/>
  <c r="G38" i="36"/>
  <c r="B38" i="36"/>
  <c r="I37" i="36"/>
  <c r="J37" i="36" s="1"/>
  <c r="G37" i="36"/>
  <c r="B37" i="36"/>
  <c r="I36" i="36"/>
  <c r="J36" i="36" s="1"/>
  <c r="G36" i="36"/>
  <c r="B36" i="36"/>
  <c r="I35" i="36"/>
  <c r="J35" i="36" s="1"/>
  <c r="G35" i="36"/>
  <c r="B35" i="36"/>
  <c r="I34" i="36"/>
  <c r="J34" i="36" s="1"/>
  <c r="G34" i="36"/>
  <c r="B34" i="36"/>
  <c r="I33" i="36"/>
  <c r="J33" i="36" s="1"/>
  <c r="G33" i="36"/>
  <c r="B33" i="36"/>
  <c r="I32" i="36"/>
  <c r="J32" i="36" s="1"/>
  <c r="G32" i="36"/>
  <c r="B32" i="36"/>
  <c r="I31" i="36"/>
  <c r="J31" i="36" s="1"/>
  <c r="G31" i="36"/>
  <c r="B31" i="36"/>
  <c r="I30" i="36"/>
  <c r="J30" i="36" s="1"/>
  <c r="G30" i="36"/>
  <c r="B30" i="36"/>
  <c r="I29" i="36"/>
  <c r="J29" i="36" s="1"/>
  <c r="G29" i="36"/>
  <c r="B29" i="36"/>
  <c r="I28" i="36"/>
  <c r="J28" i="36" s="1"/>
  <c r="G28" i="36"/>
  <c r="B28" i="36"/>
  <c r="I27" i="36"/>
  <c r="J27" i="36" s="1"/>
  <c r="G27" i="36"/>
  <c r="B27" i="36"/>
  <c r="I26" i="36"/>
  <c r="J26" i="36" s="1"/>
  <c r="G26" i="36"/>
  <c r="B26" i="36"/>
  <c r="I25" i="36"/>
  <c r="J25" i="36" s="1"/>
  <c r="G25" i="36"/>
  <c r="B25" i="36"/>
  <c r="I24" i="36"/>
  <c r="J24" i="36" s="1"/>
  <c r="G24" i="36"/>
  <c r="B24" i="36"/>
  <c r="I23" i="36"/>
  <c r="J23" i="36" s="1"/>
  <c r="G23" i="36"/>
  <c r="B23" i="36"/>
  <c r="I22" i="36"/>
  <c r="J22" i="36" s="1"/>
  <c r="G22" i="36"/>
  <c r="B22" i="36"/>
  <c r="I21" i="36"/>
  <c r="J21" i="36" s="1"/>
  <c r="G21" i="36"/>
  <c r="B21" i="36"/>
  <c r="I20" i="36"/>
  <c r="J20" i="36" s="1"/>
  <c r="G20" i="36"/>
  <c r="B20" i="36"/>
  <c r="I19" i="36"/>
  <c r="J19" i="36" s="1"/>
  <c r="G19" i="36"/>
  <c r="B19" i="36"/>
  <c r="I18" i="36"/>
  <c r="J18" i="36" s="1"/>
  <c r="G18" i="36"/>
  <c r="B18" i="36"/>
  <c r="I17" i="36"/>
  <c r="J17" i="36" s="1"/>
  <c r="G17" i="36"/>
  <c r="B17" i="36"/>
  <c r="I16" i="36"/>
  <c r="J16" i="36" s="1"/>
  <c r="G16" i="36"/>
  <c r="B16" i="36"/>
  <c r="I15" i="36"/>
  <c r="J15" i="36" s="1"/>
  <c r="G15" i="36"/>
  <c r="B15" i="36"/>
  <c r="I14" i="36"/>
  <c r="J14" i="36" s="1"/>
  <c r="G14" i="36"/>
  <c r="B14" i="36"/>
  <c r="I13" i="36"/>
  <c r="J13" i="36" s="1"/>
  <c r="G13" i="36"/>
  <c r="B13" i="36"/>
  <c r="I12" i="36"/>
  <c r="J12" i="36" s="1"/>
  <c r="G12" i="36"/>
  <c r="B59" i="35"/>
  <c r="H43" i="35"/>
  <c r="I42" i="35"/>
  <c r="J42" i="35" s="1"/>
  <c r="G42" i="35"/>
  <c r="B42" i="35"/>
  <c r="I41" i="35"/>
  <c r="J41" i="35" s="1"/>
  <c r="G41" i="35"/>
  <c r="B41" i="35"/>
  <c r="I40" i="35"/>
  <c r="J40" i="35" s="1"/>
  <c r="G40" i="35"/>
  <c r="B40" i="35"/>
  <c r="I39" i="35"/>
  <c r="J39" i="35" s="1"/>
  <c r="G39" i="35"/>
  <c r="B39" i="35"/>
  <c r="I38" i="35"/>
  <c r="J38" i="35" s="1"/>
  <c r="G38" i="35"/>
  <c r="B38" i="35"/>
  <c r="I37" i="35"/>
  <c r="J37" i="35" s="1"/>
  <c r="G37" i="35"/>
  <c r="B37" i="35"/>
  <c r="I36" i="35"/>
  <c r="J36" i="35" s="1"/>
  <c r="G36" i="35"/>
  <c r="B36" i="35"/>
  <c r="I35" i="35"/>
  <c r="J35" i="35" s="1"/>
  <c r="G35" i="35"/>
  <c r="B35" i="35"/>
  <c r="I34" i="35"/>
  <c r="J34" i="35" s="1"/>
  <c r="G34" i="35"/>
  <c r="B34" i="35"/>
  <c r="I33" i="35"/>
  <c r="J33" i="35" s="1"/>
  <c r="G33" i="35"/>
  <c r="B33" i="35"/>
  <c r="I32" i="35"/>
  <c r="J32" i="35" s="1"/>
  <c r="G32" i="35"/>
  <c r="B32" i="35"/>
  <c r="I31" i="35"/>
  <c r="J31" i="35" s="1"/>
  <c r="G31" i="35"/>
  <c r="B31" i="35"/>
  <c r="I30" i="35"/>
  <c r="J30" i="35" s="1"/>
  <c r="G30" i="35"/>
  <c r="B30" i="35"/>
  <c r="I29" i="35"/>
  <c r="J29" i="35" s="1"/>
  <c r="G29" i="35"/>
  <c r="B29" i="35"/>
  <c r="I28" i="35"/>
  <c r="J28" i="35" s="1"/>
  <c r="G28" i="35"/>
  <c r="B28" i="35"/>
  <c r="I27" i="35"/>
  <c r="J27" i="35" s="1"/>
  <c r="G27" i="35"/>
  <c r="B27" i="35"/>
  <c r="I26" i="35"/>
  <c r="J26" i="35" s="1"/>
  <c r="G26" i="35"/>
  <c r="B26" i="35"/>
  <c r="I25" i="35"/>
  <c r="J25" i="35" s="1"/>
  <c r="G25" i="35"/>
  <c r="B25" i="35"/>
  <c r="I24" i="35"/>
  <c r="J24" i="35" s="1"/>
  <c r="G24" i="35"/>
  <c r="B24" i="35"/>
  <c r="I23" i="35"/>
  <c r="J23" i="35" s="1"/>
  <c r="G23" i="35"/>
  <c r="B23" i="35"/>
  <c r="I22" i="35"/>
  <c r="J22" i="35" s="1"/>
  <c r="G22" i="35"/>
  <c r="B22" i="35"/>
  <c r="I21" i="35"/>
  <c r="J21" i="35" s="1"/>
  <c r="G21" i="35"/>
  <c r="B21" i="35"/>
  <c r="I20" i="35"/>
  <c r="J20" i="35" s="1"/>
  <c r="G20" i="35"/>
  <c r="B20" i="35"/>
  <c r="I19" i="35"/>
  <c r="J19" i="35" s="1"/>
  <c r="G19" i="35"/>
  <c r="B19" i="35"/>
  <c r="I18" i="35"/>
  <c r="J18" i="35" s="1"/>
  <c r="G18" i="35"/>
  <c r="B18" i="35"/>
  <c r="I17" i="35"/>
  <c r="J17" i="35" s="1"/>
  <c r="G17" i="35"/>
  <c r="B17" i="35"/>
  <c r="I16" i="35"/>
  <c r="J16" i="35" s="1"/>
  <c r="G16" i="35"/>
  <c r="B16" i="35"/>
  <c r="I15" i="35"/>
  <c r="J15" i="35" s="1"/>
  <c r="G15" i="35"/>
  <c r="B15" i="35"/>
  <c r="G14" i="35"/>
  <c r="I14" i="35" s="1"/>
  <c r="J14" i="35" s="1"/>
  <c r="B14" i="35"/>
  <c r="G13" i="35"/>
  <c r="I13" i="35" s="1"/>
  <c r="J13" i="35" s="1"/>
  <c r="B13" i="35"/>
  <c r="G12" i="35"/>
  <c r="I12" i="35" s="1"/>
  <c r="B59" i="34"/>
  <c r="H43" i="34"/>
  <c r="I42" i="34"/>
  <c r="J42" i="34" s="1"/>
  <c r="G42" i="34"/>
  <c r="B42" i="34"/>
  <c r="I41" i="34"/>
  <c r="J41" i="34" s="1"/>
  <c r="G41" i="34"/>
  <c r="B41" i="34"/>
  <c r="I40" i="34"/>
  <c r="J40" i="34" s="1"/>
  <c r="G40" i="34"/>
  <c r="B40" i="34"/>
  <c r="I39" i="34"/>
  <c r="J39" i="34" s="1"/>
  <c r="G39" i="34"/>
  <c r="B39" i="34"/>
  <c r="I38" i="34"/>
  <c r="J38" i="34" s="1"/>
  <c r="G38" i="34"/>
  <c r="B38" i="34"/>
  <c r="I37" i="34"/>
  <c r="J37" i="34" s="1"/>
  <c r="G37" i="34"/>
  <c r="B37" i="34"/>
  <c r="I36" i="34"/>
  <c r="J36" i="34" s="1"/>
  <c r="G36" i="34"/>
  <c r="B36" i="34"/>
  <c r="I35" i="34"/>
  <c r="J35" i="34" s="1"/>
  <c r="G35" i="34"/>
  <c r="B35" i="34"/>
  <c r="I34" i="34"/>
  <c r="J34" i="34" s="1"/>
  <c r="G34" i="34"/>
  <c r="B34" i="34"/>
  <c r="I33" i="34"/>
  <c r="J33" i="34" s="1"/>
  <c r="G33" i="34"/>
  <c r="B33" i="34"/>
  <c r="I32" i="34"/>
  <c r="J32" i="34" s="1"/>
  <c r="G32" i="34"/>
  <c r="B32" i="34"/>
  <c r="I31" i="34"/>
  <c r="J31" i="34" s="1"/>
  <c r="G31" i="34"/>
  <c r="B31" i="34"/>
  <c r="I30" i="34"/>
  <c r="J30" i="34" s="1"/>
  <c r="G30" i="34"/>
  <c r="B30" i="34"/>
  <c r="I29" i="34"/>
  <c r="J29" i="34" s="1"/>
  <c r="G29" i="34"/>
  <c r="B29" i="34"/>
  <c r="I28" i="34"/>
  <c r="J28" i="34" s="1"/>
  <c r="G28" i="34"/>
  <c r="B28" i="34"/>
  <c r="I27" i="34"/>
  <c r="J27" i="34" s="1"/>
  <c r="G27" i="34"/>
  <c r="B27" i="34"/>
  <c r="I26" i="34"/>
  <c r="J26" i="34" s="1"/>
  <c r="G26" i="34"/>
  <c r="B26" i="34"/>
  <c r="I25" i="34"/>
  <c r="J25" i="34" s="1"/>
  <c r="G25" i="34"/>
  <c r="B25" i="34"/>
  <c r="I24" i="34"/>
  <c r="J24" i="34" s="1"/>
  <c r="G24" i="34"/>
  <c r="B24" i="34"/>
  <c r="I23" i="34"/>
  <c r="J23" i="34" s="1"/>
  <c r="G23" i="34"/>
  <c r="B23" i="34"/>
  <c r="I22" i="34"/>
  <c r="J22" i="34" s="1"/>
  <c r="G22" i="34"/>
  <c r="B22" i="34"/>
  <c r="I21" i="34"/>
  <c r="J21" i="34" s="1"/>
  <c r="G21" i="34"/>
  <c r="B21" i="34"/>
  <c r="I20" i="34"/>
  <c r="J20" i="34" s="1"/>
  <c r="G20" i="34"/>
  <c r="B20" i="34"/>
  <c r="I19" i="34"/>
  <c r="J19" i="34" s="1"/>
  <c r="G19" i="34"/>
  <c r="B19" i="34"/>
  <c r="I18" i="34"/>
  <c r="J18" i="34" s="1"/>
  <c r="G18" i="34"/>
  <c r="B18" i="34"/>
  <c r="I17" i="34"/>
  <c r="J17" i="34" s="1"/>
  <c r="G17" i="34"/>
  <c r="B17" i="34"/>
  <c r="I16" i="34"/>
  <c r="J16" i="34" s="1"/>
  <c r="G16" i="34"/>
  <c r="B16" i="34"/>
  <c r="I15" i="34"/>
  <c r="J15" i="34" s="1"/>
  <c r="G15" i="34"/>
  <c r="B15" i="34"/>
  <c r="G14" i="34"/>
  <c r="I14" i="34" s="1"/>
  <c r="J14" i="34" s="1"/>
  <c r="B14" i="34"/>
  <c r="G13" i="34"/>
  <c r="I13" i="34" s="1"/>
  <c r="J13" i="34" s="1"/>
  <c r="B13" i="34"/>
  <c r="G12" i="34"/>
  <c r="I12" i="34" s="1"/>
  <c r="B59" i="33"/>
  <c r="H43" i="33"/>
  <c r="I42" i="33"/>
  <c r="J42" i="33" s="1"/>
  <c r="G42" i="33"/>
  <c r="B42" i="33"/>
  <c r="I41" i="33"/>
  <c r="J41" i="33" s="1"/>
  <c r="G41" i="33"/>
  <c r="B41" i="33"/>
  <c r="I40" i="33"/>
  <c r="J40" i="33" s="1"/>
  <c r="G40" i="33"/>
  <c r="B40" i="33"/>
  <c r="I39" i="33"/>
  <c r="J39" i="33" s="1"/>
  <c r="G39" i="33"/>
  <c r="B39" i="33"/>
  <c r="I38" i="33"/>
  <c r="J38" i="33" s="1"/>
  <c r="G38" i="33"/>
  <c r="B38" i="33"/>
  <c r="I37" i="33"/>
  <c r="J37" i="33" s="1"/>
  <c r="G37" i="33"/>
  <c r="B37" i="33"/>
  <c r="I36" i="33"/>
  <c r="J36" i="33" s="1"/>
  <c r="G36" i="33"/>
  <c r="B36" i="33"/>
  <c r="I35" i="33"/>
  <c r="J35" i="33" s="1"/>
  <c r="G35" i="33"/>
  <c r="B35" i="33"/>
  <c r="I34" i="33"/>
  <c r="J34" i="33" s="1"/>
  <c r="G34" i="33"/>
  <c r="B34" i="33"/>
  <c r="I33" i="33"/>
  <c r="J33" i="33" s="1"/>
  <c r="G33" i="33"/>
  <c r="B33" i="33"/>
  <c r="I32" i="33"/>
  <c r="J32" i="33" s="1"/>
  <c r="G32" i="33"/>
  <c r="B32" i="33"/>
  <c r="I31" i="33"/>
  <c r="J31" i="33" s="1"/>
  <c r="G31" i="33"/>
  <c r="B31" i="33"/>
  <c r="I30" i="33"/>
  <c r="J30" i="33" s="1"/>
  <c r="G30" i="33"/>
  <c r="B30" i="33"/>
  <c r="I29" i="33"/>
  <c r="J29" i="33" s="1"/>
  <c r="G29" i="33"/>
  <c r="B29" i="33"/>
  <c r="I28" i="33"/>
  <c r="J28" i="33" s="1"/>
  <c r="G28" i="33"/>
  <c r="B28" i="33"/>
  <c r="I27" i="33"/>
  <c r="J27" i="33" s="1"/>
  <c r="G27" i="33"/>
  <c r="B27" i="33"/>
  <c r="I26" i="33"/>
  <c r="J26" i="33" s="1"/>
  <c r="G26" i="33"/>
  <c r="B26" i="33"/>
  <c r="I25" i="33"/>
  <c r="J25" i="33" s="1"/>
  <c r="G25" i="33"/>
  <c r="B25" i="33"/>
  <c r="I24" i="33"/>
  <c r="J24" i="33" s="1"/>
  <c r="G24" i="33"/>
  <c r="B24" i="33"/>
  <c r="I23" i="33"/>
  <c r="J23" i="33" s="1"/>
  <c r="G23" i="33"/>
  <c r="B23" i="33"/>
  <c r="I22" i="33"/>
  <c r="J22" i="33" s="1"/>
  <c r="G22" i="33"/>
  <c r="B22" i="33"/>
  <c r="I21" i="33"/>
  <c r="J21" i="33" s="1"/>
  <c r="G21" i="33"/>
  <c r="B21" i="33"/>
  <c r="I20" i="33"/>
  <c r="J20" i="33" s="1"/>
  <c r="G20" i="33"/>
  <c r="B20" i="33"/>
  <c r="I19" i="33"/>
  <c r="J19" i="33" s="1"/>
  <c r="G19" i="33"/>
  <c r="B19" i="33"/>
  <c r="I18" i="33"/>
  <c r="J18" i="33" s="1"/>
  <c r="G18" i="33"/>
  <c r="B18" i="33"/>
  <c r="I17" i="33"/>
  <c r="J17" i="33" s="1"/>
  <c r="G17" i="33"/>
  <c r="B17" i="33"/>
  <c r="I16" i="33"/>
  <c r="J16" i="33" s="1"/>
  <c r="G16" i="33"/>
  <c r="B16" i="33"/>
  <c r="I15" i="33"/>
  <c r="J15" i="33" s="1"/>
  <c r="G15" i="33"/>
  <c r="B15" i="33"/>
  <c r="G14" i="33"/>
  <c r="I14" i="33" s="1"/>
  <c r="J14" i="33" s="1"/>
  <c r="B14" i="33"/>
  <c r="G13" i="33"/>
  <c r="I13" i="33" s="1"/>
  <c r="J13" i="33" s="1"/>
  <c r="B13" i="33"/>
  <c r="G12" i="33"/>
  <c r="I12" i="33" s="1"/>
  <c r="B59" i="32"/>
  <c r="H43" i="32"/>
  <c r="I42" i="32"/>
  <c r="J42" i="32" s="1"/>
  <c r="G42" i="32"/>
  <c r="B42" i="32"/>
  <c r="I41" i="32"/>
  <c r="J41" i="32" s="1"/>
  <c r="G41" i="32"/>
  <c r="B41" i="32"/>
  <c r="I40" i="32"/>
  <c r="J40" i="32" s="1"/>
  <c r="G40" i="32"/>
  <c r="B40" i="32"/>
  <c r="I39" i="32"/>
  <c r="J39" i="32" s="1"/>
  <c r="G39" i="32"/>
  <c r="B39" i="32"/>
  <c r="I38" i="32"/>
  <c r="J38" i="32" s="1"/>
  <c r="G38" i="32"/>
  <c r="B38" i="32"/>
  <c r="I37" i="32"/>
  <c r="J37" i="32" s="1"/>
  <c r="G37" i="32"/>
  <c r="B37" i="32"/>
  <c r="I36" i="32"/>
  <c r="J36" i="32" s="1"/>
  <c r="G36" i="32"/>
  <c r="B36" i="32"/>
  <c r="I35" i="32"/>
  <c r="J35" i="32" s="1"/>
  <c r="G35" i="32"/>
  <c r="B35" i="32"/>
  <c r="I34" i="32"/>
  <c r="J34" i="32" s="1"/>
  <c r="G34" i="32"/>
  <c r="B34" i="32"/>
  <c r="I33" i="32"/>
  <c r="J33" i="32" s="1"/>
  <c r="G33" i="32"/>
  <c r="B33" i="32"/>
  <c r="I32" i="32"/>
  <c r="J32" i="32" s="1"/>
  <c r="G32" i="32"/>
  <c r="B32" i="32"/>
  <c r="I31" i="32"/>
  <c r="J31" i="32" s="1"/>
  <c r="G31" i="32"/>
  <c r="B31" i="32"/>
  <c r="I30" i="32"/>
  <c r="J30" i="32" s="1"/>
  <c r="G30" i="32"/>
  <c r="B30" i="32"/>
  <c r="I29" i="32"/>
  <c r="J29" i="32" s="1"/>
  <c r="G29" i="32"/>
  <c r="B29" i="32"/>
  <c r="I28" i="32"/>
  <c r="J28" i="32" s="1"/>
  <c r="G28" i="32"/>
  <c r="B28" i="32"/>
  <c r="I27" i="32"/>
  <c r="J27" i="32" s="1"/>
  <c r="G27" i="32"/>
  <c r="B27" i="32"/>
  <c r="I26" i="32"/>
  <c r="J26" i="32" s="1"/>
  <c r="G26" i="32"/>
  <c r="B26" i="32"/>
  <c r="I25" i="32"/>
  <c r="J25" i="32" s="1"/>
  <c r="G25" i="32"/>
  <c r="B25" i="32"/>
  <c r="I24" i="32"/>
  <c r="J24" i="32" s="1"/>
  <c r="G24" i="32"/>
  <c r="B24" i="32"/>
  <c r="I23" i="32"/>
  <c r="J23" i="32" s="1"/>
  <c r="G23" i="32"/>
  <c r="B23" i="32"/>
  <c r="I22" i="32"/>
  <c r="J22" i="32" s="1"/>
  <c r="G22" i="32"/>
  <c r="B22" i="32"/>
  <c r="I21" i="32"/>
  <c r="J21" i="32" s="1"/>
  <c r="G21" i="32"/>
  <c r="B21" i="32"/>
  <c r="I20" i="32"/>
  <c r="J20" i="32" s="1"/>
  <c r="G20" i="32"/>
  <c r="B20" i="32"/>
  <c r="I19" i="32"/>
  <c r="J19" i="32" s="1"/>
  <c r="G19" i="32"/>
  <c r="B19" i="32"/>
  <c r="I18" i="32"/>
  <c r="J18" i="32" s="1"/>
  <c r="G18" i="32"/>
  <c r="B18" i="32"/>
  <c r="I17" i="32"/>
  <c r="J17" i="32" s="1"/>
  <c r="G17" i="32"/>
  <c r="B17" i="32"/>
  <c r="I16" i="32"/>
  <c r="J16" i="32" s="1"/>
  <c r="G16" i="32"/>
  <c r="B16" i="32"/>
  <c r="I15" i="32"/>
  <c r="J15" i="32" s="1"/>
  <c r="G15" i="32"/>
  <c r="B15" i="32"/>
  <c r="G14" i="32"/>
  <c r="I14" i="32" s="1"/>
  <c r="J14" i="32" s="1"/>
  <c r="B14" i="32"/>
  <c r="G13" i="32"/>
  <c r="I13" i="32" s="1"/>
  <c r="J13" i="32" s="1"/>
  <c r="B13" i="32"/>
  <c r="G12" i="32"/>
  <c r="I12" i="32" s="1"/>
  <c r="A1" i="1"/>
  <c r="I44" i="1"/>
  <c r="I15" i="1"/>
  <c r="J15" i="1" s="1"/>
  <c r="I16" i="1"/>
  <c r="J16" i="1" s="1"/>
  <c r="I17" i="1"/>
  <c r="J17" i="1" s="1"/>
  <c r="I18" i="1"/>
  <c r="I19" i="1"/>
  <c r="J19" i="1" s="1"/>
  <c r="I20" i="1"/>
  <c r="J20" i="1" s="1"/>
  <c r="I21" i="1"/>
  <c r="J21" i="1" s="1"/>
  <c r="I22" i="1"/>
  <c r="I23" i="1"/>
  <c r="J23" i="1" s="1"/>
  <c r="I24" i="1"/>
  <c r="J24" i="1" s="1"/>
  <c r="I25" i="1"/>
  <c r="J25" i="1" s="1"/>
  <c r="I26" i="1"/>
  <c r="I27" i="1"/>
  <c r="I28" i="1"/>
  <c r="J28" i="1" s="1"/>
  <c r="I29" i="1"/>
  <c r="I30" i="1"/>
  <c r="I31" i="1"/>
  <c r="I32" i="1"/>
  <c r="J32" i="1" s="1"/>
  <c r="I33" i="1"/>
  <c r="J33" i="1" s="1"/>
  <c r="I34" i="1"/>
  <c r="I35" i="1"/>
  <c r="J35" i="1" s="1"/>
  <c r="I36" i="1"/>
  <c r="J36" i="1" s="1"/>
  <c r="I37" i="1"/>
  <c r="J37" i="1" s="1"/>
  <c r="I38" i="1"/>
  <c r="I39" i="1"/>
  <c r="J39" i="1" s="1"/>
  <c r="I40" i="1"/>
  <c r="J40" i="1" s="1"/>
  <c r="I41" i="1"/>
  <c r="J41" i="1" s="1"/>
  <c r="I42" i="1"/>
  <c r="J27" i="1"/>
  <c r="J18" i="1"/>
  <c r="J26" i="1"/>
  <c r="J34" i="1"/>
  <c r="J42" i="1"/>
  <c r="J31" i="1"/>
  <c r="J22" i="1"/>
  <c r="J29" i="1"/>
  <c r="J30" i="1"/>
  <c r="J38" i="1"/>
  <c r="G43" i="42" l="1"/>
  <c r="G43" i="32"/>
  <c r="G43" i="37"/>
  <c r="J43" i="36"/>
  <c r="G43" i="36"/>
  <c r="G43" i="41"/>
  <c r="G43" i="40"/>
  <c r="G43" i="34"/>
  <c r="J12" i="42"/>
  <c r="J43" i="42" s="1"/>
  <c r="I43" i="42"/>
  <c r="J12" i="41"/>
  <c r="J43" i="41" s="1"/>
  <c r="I43" i="41"/>
  <c r="J12" i="40"/>
  <c r="J43" i="40" s="1"/>
  <c r="I43" i="40"/>
  <c r="J12" i="39"/>
  <c r="J43" i="39" s="1"/>
  <c r="I43" i="39"/>
  <c r="G43" i="39"/>
  <c r="I43" i="38"/>
  <c r="J12" i="38"/>
  <c r="J43" i="38" s="1"/>
  <c r="G43" i="38"/>
  <c r="J12" i="37"/>
  <c r="J43" i="37" s="1"/>
  <c r="I43" i="37"/>
  <c r="I43" i="36"/>
  <c r="J12" i="35"/>
  <c r="J43" i="35" s="1"/>
  <c r="I43" i="35"/>
  <c r="G43" i="35"/>
  <c r="J12" i="34"/>
  <c r="J43" i="34" s="1"/>
  <c r="I43" i="34"/>
  <c r="J12" i="33"/>
  <c r="J43" i="33" s="1"/>
  <c r="I43" i="33"/>
  <c r="G43" i="33"/>
  <c r="J12" i="32"/>
  <c r="J43" i="32" s="1"/>
  <c r="I43" i="32"/>
  <c r="G21" i="18"/>
  <c r="F21" i="18"/>
  <c r="B23" i="18"/>
  <c r="F2" i="18" l="1"/>
  <c r="B42" i="1" l="1"/>
  <c r="B41" i="1"/>
  <c r="B40" i="1"/>
  <c r="B39" i="1"/>
  <c r="B38" i="1"/>
  <c r="B37" i="1"/>
  <c r="B36" i="1"/>
  <c r="B29" i="1"/>
  <c r="B22" i="1"/>
  <c r="B15" i="1"/>
  <c r="B13" i="1"/>
  <c r="B35" i="1"/>
  <c r="B34" i="1"/>
  <c r="B33" i="1"/>
  <c r="B32" i="1"/>
  <c r="B31" i="1"/>
  <c r="B30" i="1"/>
  <c r="B28" i="1"/>
  <c r="B27" i="1"/>
  <c r="B26" i="1"/>
  <c r="B25" i="1"/>
  <c r="B24" i="1"/>
  <c r="B23" i="1"/>
  <c r="B21" i="1"/>
  <c r="B20" i="1"/>
  <c r="B19" i="1"/>
  <c r="B18" i="1"/>
  <c r="B17" i="1"/>
  <c r="B16" i="1"/>
  <c r="B14" i="1"/>
  <c r="G13" i="1"/>
  <c r="G14" i="1"/>
  <c r="I14" i="1" s="1"/>
  <c r="J14" i="1" s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15" i="1"/>
  <c r="G16" i="1"/>
  <c r="G12" i="1"/>
  <c r="B59" i="1"/>
  <c r="H43" i="1"/>
  <c r="I13" i="1" l="1"/>
  <c r="J13" i="1" s="1"/>
  <c r="I12" i="1"/>
  <c r="I43" i="1" s="1"/>
  <c r="G43" i="1"/>
  <c r="J12" i="1" l="1"/>
  <c r="J43" i="1" s="1"/>
  <c r="I45" i="1" s="1"/>
  <c r="I47" i="1" s="1"/>
  <c r="I44" i="33" s="1"/>
  <c r="I45" i="33" s="1"/>
  <c r="I47" i="33" s="1"/>
  <c r="I44" i="34" s="1"/>
  <c r="I45" i="34" s="1"/>
  <c r="I47" i="34" s="1"/>
  <c r="I44" i="40" s="1"/>
  <c r="I45" i="40" s="1"/>
  <c r="I47" i="40" s="1"/>
  <c r="I44" i="35" s="1"/>
  <c r="I45" i="35" s="1"/>
  <c r="I47" i="35" s="1"/>
  <c r="I44" i="41" s="1"/>
  <c r="I45" i="41" s="1"/>
  <c r="I47" i="41" s="1"/>
  <c r="I44" i="39" s="1"/>
  <c r="I45" i="39" s="1"/>
  <c r="I47" i="39" s="1"/>
  <c r="I44" i="36" s="1"/>
  <c r="I45" i="36" s="1"/>
  <c r="I47" i="36" s="1"/>
  <c r="I44" i="37" s="1"/>
  <c r="I45" i="37" s="1"/>
  <c r="I47" i="37" s="1"/>
  <c r="I44" i="38" s="1"/>
  <c r="I45" i="38" s="1"/>
  <c r="I47" i="38" s="1"/>
  <c r="I44" i="32" s="1"/>
  <c r="I45" i="32" s="1"/>
  <c r="I47" i="32" s="1"/>
  <c r="I44" i="42" s="1"/>
  <c r="I45" i="42" s="1"/>
  <c r="I47" i="42" s="1"/>
</calcChain>
</file>

<file path=xl/sharedStrings.xml><?xml version="1.0" encoding="utf-8"?>
<sst xmlns="http://schemas.openxmlformats.org/spreadsheetml/2006/main" count="747" uniqueCount="81">
  <si>
    <t>Arbeitgeber</t>
  </si>
  <si>
    <t>Arbeitnehmer</t>
  </si>
  <si>
    <t xml:space="preserve">Arbeitnehmer-Nr. </t>
  </si>
  <si>
    <t>SV-Nummer</t>
  </si>
  <si>
    <t>Kalenderjahr</t>
  </si>
  <si>
    <t>Kalendermonat</t>
  </si>
  <si>
    <t>Heiner Super</t>
  </si>
  <si>
    <t>Kalendertag</t>
  </si>
  <si>
    <t>Wochentag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</si>
  <si>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</si>
  <si>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</si>
  <si>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</si>
  <si>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</si>
  <si>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</si>
  <si>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</si>
  <si>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</si>
  <si>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</si>
  <si>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</si>
  <si>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</si>
  <si>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</si>
  <si>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</si>
  <si>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</si>
  <si>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</si>
  <si>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</si>
  <si>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</si>
  <si>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</si>
  <si>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</si>
  <si>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</si>
  <si>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</si>
  <si>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</si>
  <si>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</si>
  <si>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</si>
  <si>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</si>
  <si>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</si>
  <si>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</si>
  <si>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</si>
  <si>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</si>
  <si>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</si>
  <si>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</si>
  <si>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</si>
  <si>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FR</t>
  </si>
  <si>
    <t>Erfasst durch</t>
  </si>
  <si>
    <t>Bestätigt durch Arbeitnehmer</t>
  </si>
  <si>
    <t>Bestätigt durch Arbeitgeber</t>
  </si>
  <si>
    <t>Abkürzungen:</t>
  </si>
  <si>
    <t>U</t>
  </si>
  <si>
    <t>Urlaub</t>
  </si>
  <si>
    <t>F</t>
  </si>
  <si>
    <t>Feiertag</t>
  </si>
  <si>
    <t>K</t>
  </si>
  <si>
    <t>Krank</t>
  </si>
  <si>
    <t>A</t>
  </si>
  <si>
    <t>Abbau Arbeitszeitkonto bzw. Überstunden</t>
  </si>
  <si>
    <t>Beginn
(hh:mm)</t>
  </si>
  <si>
    <t>Ende
(hh:mm)</t>
  </si>
  <si>
    <t>Mittags-
pause
(hh:mm)</t>
  </si>
  <si>
    <t>Weitere
Pausen
(hh:mm)</t>
  </si>
  <si>
    <t>Summe des Abrechnungsmonats</t>
  </si>
  <si>
    <t>Übertrag noch nicht bezahlte bzw. freigestellte Über-/Minusstunden aus Vormonat (Arbeitszeitkonto)</t>
  </si>
  <si>
    <t>Übertrag Über-/Minusstunden in den nächsten Abrechnungsmonat (Arbeitszeitkonto)</t>
  </si>
  <si>
    <t>Musterfirma, Tiefen der Lohnabrechnung 1, 99999 Steuerstadt</t>
  </si>
  <si>
    <t>Geleistete
Stunden
(Ist-Zeit)
(hh:mm)</t>
  </si>
  <si>
    <t>Über-/Minus-
stunden
(hh:mm)</t>
  </si>
  <si>
    <t>Anmerkung zu:
Ort der Baustelle, Art der Arbeit,
Urlaub, Arbeitsausfall, usw.</t>
  </si>
  <si>
    <t>Gesamte Über-/Minusstunden bis Ende des Abrechnungsmonats</t>
  </si>
  <si>
    <t>Januar</t>
  </si>
  <si>
    <t>Hilfliste zur Erfassung eines negativen Startwerts!</t>
  </si>
  <si>
    <t>Stundenvortrag</t>
  </si>
  <si>
    <t>DO</t>
  </si>
  <si>
    <t>SO</t>
  </si>
  <si>
    <t>MI</t>
  </si>
  <si>
    <t>MO</t>
  </si>
  <si>
    <t>SA</t>
  </si>
  <si>
    <t>DI</t>
  </si>
  <si>
    <t>Über-/Minus-
stunden
(Industrie)</t>
  </si>
  <si>
    <t>Vereinbarte
Stunden
(Soll-Zeit)
(Indutrie)</t>
  </si>
  <si>
    <t>Abzüglich davon zu vergütende Überstunden (in Industriestunden)</t>
  </si>
  <si>
    <t>Überstunden(+)/Fehlstunden(-)</t>
  </si>
  <si>
    <t>Sa</t>
  </si>
  <si>
    <t>Daten</t>
  </si>
  <si>
    <t>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</si>
</sst>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h]:mm"/>
    <numFmt numFmtId="165" formatCode="[$-F400]h:mm:ss\ AM/PM"/>
    <numFmt numFmtId="166" formatCode="0.0;\-0.0;&quot;-&quot;"/>
    <numFmt numFmtId="167" formatCode="[h]:mm;;&quot;-&quot;"/>
    <numFmt numFmtId="168" formatCode="0.00\ &quot;h&quot;"/>
    <numFmt numFmtId="169" formatCode="[h]:mm\ &quot;h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0" fillId="3" borderId="1" xfId="0" applyFill="1" applyBorder="1"/>
    <xf numFmtId="0" fontId="0" fillId="0" borderId="0" xfId="0" applyBorder="1"/>
    <xf numFmtId="0" fontId="6" fillId="0" borderId="0" xfId="0" applyFont="1"/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164" fontId="3" fillId="3" borderId="3" xfId="0" applyNumberFormat="1" applyFont="1" applyFill="1" applyBorder="1" applyAlignment="1" applyProtection="1">
      <alignment horizontal="center"/>
      <protection locked="0"/>
    </xf>
    <xf numFmtId="164" fontId="3" fillId="3" borderId="4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164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164" fontId="3" fillId="0" borderId="3" xfId="0" applyNumberFormat="1" applyFont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left"/>
      <protection hidden="1"/>
    </xf>
    <xf numFmtId="164" fontId="3" fillId="0" borderId="8" xfId="0" applyNumberFormat="1" applyFont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21" fontId="3" fillId="0" borderId="0" xfId="0" applyNumberFormat="1" applyFont="1" applyProtection="1"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166" fontId="3" fillId="0" borderId="16" xfId="0" applyNumberFormat="1" applyFont="1" applyBorder="1" applyAlignment="1" applyProtection="1">
      <alignment horizontal="center"/>
      <protection hidden="1"/>
    </xf>
    <xf numFmtId="166" fontId="3" fillId="0" borderId="17" xfId="0" applyNumberFormat="1" applyFont="1" applyBorder="1" applyAlignment="1" applyProtection="1">
      <alignment horizontal="center"/>
      <protection hidden="1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167" fontId="3" fillId="0" borderId="7" xfId="0" applyNumberFormat="1" applyFont="1" applyBorder="1" applyAlignment="1" applyProtection="1">
      <alignment horizontal="center"/>
      <protection hidden="1"/>
    </xf>
    <xf numFmtId="167" fontId="3" fillId="0" borderId="9" xfId="0" applyNumberFormat="1" applyFont="1" applyBorder="1" applyAlignment="1" applyProtection="1">
      <alignment horizontal="center"/>
      <protection hidden="1"/>
    </xf>
    <xf numFmtId="0" fontId="3" fillId="3" borderId="22" xfId="0" applyFont="1" applyFill="1" applyBorder="1" applyProtection="1">
      <protection locked="0"/>
    </xf>
    <xf numFmtId="168" fontId="0" fillId="3" borderId="1" xfId="0" applyNumberFormat="1" applyFill="1" applyBorder="1" applyAlignment="1" applyProtection="1">
      <alignment horizontal="center"/>
      <protection locked="0"/>
    </xf>
    <xf numFmtId="168" fontId="4" fillId="4" borderId="24" xfId="0" applyNumberFormat="1" applyFont="1" applyFill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  <protection hidden="1"/>
    </xf>
    <xf numFmtId="168" fontId="4" fillId="3" borderId="17" xfId="0" applyNumberFormat="1" applyFont="1" applyFill="1" applyBorder="1" applyAlignment="1" applyProtection="1">
      <alignment horizontal="center"/>
      <protection locked="0"/>
    </xf>
    <xf numFmtId="168" fontId="4" fillId="0" borderId="23" xfId="0" applyNumberFormat="1" applyFont="1" applyBorder="1" applyAlignment="1" applyProtection="1">
      <alignment horizontal="center"/>
      <protection hidden="1"/>
    </xf>
    <xf numFmtId="168" fontId="4" fillId="0" borderId="22" xfId="0" applyNumberFormat="1" applyFont="1" applyBorder="1" applyAlignment="1" applyProtection="1">
      <alignment horizontal="center"/>
      <protection hidden="1"/>
    </xf>
    <xf numFmtId="168" fontId="4" fillId="0" borderId="21" xfId="0" applyNumberFormat="1" applyFont="1" applyBorder="1" applyAlignment="1" applyProtection="1">
      <alignment horizontal="center"/>
      <protection hidden="1"/>
    </xf>
    <xf numFmtId="169" fontId="4" fillId="0" borderId="23" xfId="0" applyNumberFormat="1" applyFont="1" applyBorder="1" applyAlignment="1" applyProtection="1">
      <alignment horizontal="center"/>
      <protection hidden="1"/>
    </xf>
    <xf numFmtId="169" fontId="4" fillId="0" borderId="22" xfId="0" applyNumberFormat="1" applyFont="1" applyBorder="1" applyAlignment="1" applyProtection="1">
      <alignment horizontal="center"/>
      <protection hidden="1"/>
    </xf>
    <xf numFmtId="0" fontId="3" fillId="3" borderId="10" xfId="0" applyFon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7" fillId="0" borderId="0" xfId="0" applyFont="1"/>
    <xf numFmtId="0" fontId="8" fillId="0" borderId="0" xfId="0" applyFont="1" applyBorder="1" applyProtection="1">
      <protection hidden="1"/>
    </xf>
    <xf numFmtId="0" fontId="0" fillId="0" borderId="3" xfId="0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3" borderId="1" xfId="0" applyFill="1" applyBorder="1" applyProtection="1">
      <protection hidden="1"/>
    </xf>
    <xf numFmtId="0" fontId="6" fillId="0" borderId="0" xfId="0" applyFont="1" applyProtection="1">
      <protection hidden="1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  <protection hidden="1"/>
    </xf>
    <xf numFmtId="0" fontId="0" fillId="3" borderId="1" xfId="0" applyFill="1" applyBorder="1" applyAlignment="1" applyProtection="1">
      <protection hidden="1"/>
    </xf>
    <xf numFmtId="0" fontId="0" fillId="0" borderId="1" xfId="0" applyBorder="1" applyAlignment="1" applyProtection="1">
      <protection hidden="1"/>
    </xf>
    <xf numFmtId="0" fontId="3" fillId="4" borderId="13" xfId="0" applyFont="1" applyFill="1" applyBorder="1" applyAlignment="1" applyProtection="1">
      <protection hidden="1"/>
    </xf>
    <xf numFmtId="0" fontId="3" fillId="4" borderId="14" xfId="0" applyFont="1" applyFill="1" applyBorder="1" applyAlignment="1" applyProtection="1">
      <protection hidden="1"/>
    </xf>
    <xf numFmtId="0" fontId="3" fillId="4" borderId="11" xfId="0" applyFont="1" applyFill="1" applyBorder="1" applyAlignment="1" applyProtection="1">
      <protection hidden="1"/>
    </xf>
    <xf numFmtId="0" fontId="3" fillId="4" borderId="12" xfId="0" applyFont="1" applyFill="1" applyBorder="1" applyAlignment="1" applyProtection="1">
      <protection hidden="1"/>
    </xf>
    <xf numFmtId="0" fontId="3" fillId="3" borderId="1" xfId="0" applyFont="1" applyFill="1" applyBorder="1" applyAlignment="1" applyProtection="1">
      <protection locked="0"/>
    </xf>
    <xf numFmtId="0" fontId="3" fillId="0" borderId="10" xfId="0" applyFont="1" applyBorder="1" applyAlignment="1" applyProtection="1">
      <protection hidden="1"/>
    </xf>
    <xf numFmtId="0" fontId="3" fillId="0" borderId="3" xfId="0" applyFont="1" applyBorder="1" applyAlignment="1" applyProtection="1">
      <protection hidden="1"/>
    </xf>
    <xf numFmtId="0" fontId="5" fillId="0" borderId="1" xfId="0" applyFont="1" applyBorder="1" applyAlignment="1" applyProtection="1">
      <protection hidden="1"/>
    </xf>
    <xf numFmtId="0" fontId="4" fillId="4" borderId="20" xfId="0" applyFont="1" applyFill="1" applyBorder="1" applyAlignment="1" applyProtection="1">
      <alignment horizontal="left"/>
      <protection hidden="1"/>
    </xf>
    <xf numFmtId="0" fontId="1" fillId="4" borderId="21" xfId="0" applyFont="1" applyFill="1" applyBorder="1" applyAlignment="1" applyProtection="1">
      <alignment horizontal="left"/>
      <protection hidden="1"/>
    </xf>
    <xf numFmtId="0" fontId="1" fillId="4" borderId="22" xfId="0" applyFont="1" applyFill="1" applyBorder="1" applyAlignment="1" applyProtection="1">
      <alignment horizontal="left"/>
      <protection hidden="1"/>
    </xf>
    <xf numFmtId="0" fontId="3" fillId="4" borderId="18" xfId="0" applyFont="1" applyFill="1" applyBorder="1" applyAlignment="1" applyProtection="1">
      <protection hidden="1"/>
    </xf>
    <xf numFmtId="0" fontId="3" fillId="4" borderId="19" xfId="0" applyFont="1" applyFill="1" applyBorder="1" applyAlignment="1" applyProtection="1"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Normal="100" workbookViewId="0">
      <selection activeCell="B9" sqref="B9:E9"/>
    </sheetView>
  </sheetViews>
  <sheetFormatPr baseColWidth="10" defaultRowHeight="14.25" x14ac:dyDescent="0.2"/>
  <cols>
    <col min="1" max="1" width="29.5703125" style="2" customWidth="1"/>
    <col min="2" max="2" width="12.140625" style="2" customWidth="1"/>
    <col min="3" max="3" width="11.42578125" style="2"/>
    <col min="4" max="4" width="10.28515625" style="2" customWidth="1"/>
    <col min="5" max="5" width="30.28515625" style="2" customWidth="1"/>
    <col min="6" max="6" width="12.85546875" style="2" hidden="1" customWidth="1"/>
    <col min="7" max="7" width="14.42578125" style="2" hidden="1" customWidth="1"/>
    <col min="8" max="8" width="34" style="2" customWidth="1"/>
    <col min="9" max="16384" width="11.42578125" style="2"/>
  </cols>
  <sheetData>
    <row r="1" spans="1:6" ht="18.75" x14ac:dyDescent="0.3">
      <c r="A1" s="50" t="s">
        <v>79</v>
      </c>
    </row>
    <row r="2" spans="1:6" x14ac:dyDescent="0.2">
      <c r="F2" s="29" t="e">
        <f>IF(AND(G21=FALSE,#REF!=TRUE),F21,IF(#REF!&lt;&gt;" ","Fehler",#REF!))</f>
        <v>#REF!</v>
      </c>
    </row>
    <row r="3" spans="1:6" hidden="1" x14ac:dyDescent="0.2"/>
    <row r="4" spans="1:6" hidden="1" x14ac:dyDescent="0.2"/>
    <row r="5" spans="1:6" ht="15" x14ac:dyDescent="0.25">
      <c r="A5" s="24" t="s">
        <v>0</v>
      </c>
      <c r="B5" s="55" t="s">
        <v>60</v>
      </c>
      <c r="C5" s="56"/>
      <c r="D5" s="56"/>
      <c r="E5" s="57"/>
      <c r="F5" s="51"/>
    </row>
    <row r="6" spans="1:6" ht="15" x14ac:dyDescent="0.25">
      <c r="A6" s="24" t="s">
        <v>1</v>
      </c>
      <c r="B6" s="55" t="s">
        <v>6</v>
      </c>
      <c r="C6" s="56"/>
      <c r="D6" s="56"/>
      <c r="E6" s="57"/>
      <c r="F6" s="51"/>
    </row>
    <row r="7" spans="1:6" ht="15" x14ac:dyDescent="0.25">
      <c r="A7" s="24" t="s">
        <v>2</v>
      </c>
      <c r="B7" s="55">
        <v>22</v>
      </c>
      <c r="C7" s="56"/>
      <c r="D7" s="56"/>
      <c r="E7" s="57"/>
      <c r="F7" s="51"/>
    </row>
    <row r="8" spans="1:6" ht="15" hidden="1" customHeight="1" x14ac:dyDescent="0.25">
      <c r="A8" s="24" t="s">
        <v>3</v>
      </c>
      <c r="B8" s="46"/>
      <c r="C8" s="47"/>
      <c r="D8" s="47"/>
      <c r="E8" s="48"/>
      <c r="F8" s="51"/>
    </row>
    <row r="9" spans="1:6" ht="15" x14ac:dyDescent="0.25">
      <c r="A9" s="24" t="s">
        <v>4</v>
      </c>
      <c r="B9" s="55">
        <v>2016</v>
      </c>
      <c r="C9" s="56"/>
      <c r="D9" s="56"/>
      <c r="E9" s="57"/>
      <c r="F9" s="51"/>
    </row>
    <row r="11" spans="1:6" ht="18.75" x14ac:dyDescent="0.3">
      <c r="A11" s="50" t="s">
        <v>67</v>
      </c>
    </row>
    <row r="12" spans="1:6" ht="15" hidden="1" x14ac:dyDescent="0.25">
      <c r="A12" s="24" t="s">
        <v>0</v>
      </c>
      <c r="B12" s="58" t="s">
        <v>60</v>
      </c>
      <c r="C12" s="59"/>
      <c r="D12" s="59"/>
      <c r="E12" s="59"/>
      <c r="F12" s="60"/>
    </row>
    <row r="13" spans="1:6" ht="15" hidden="1" x14ac:dyDescent="0.25">
      <c r="A13" s="24" t="s">
        <v>1</v>
      </c>
      <c r="B13" s="58" t="s">
        <v>6</v>
      </c>
      <c r="C13" s="59"/>
      <c r="D13" s="59"/>
      <c r="E13" s="59"/>
      <c r="F13" s="60"/>
    </row>
    <row r="14" spans="1:6" ht="15" hidden="1" x14ac:dyDescent="0.25">
      <c r="A14" s="24" t="s">
        <v>2</v>
      </c>
      <c r="B14" s="58">
        <v>22</v>
      </c>
      <c r="C14" s="59"/>
      <c r="D14" s="59"/>
      <c r="E14" s="59"/>
      <c r="F14" s="60"/>
    </row>
    <row r="15" spans="1:6" ht="15" hidden="1" x14ac:dyDescent="0.25">
      <c r="A15" s="24" t="s">
        <v>3</v>
      </c>
      <c r="B15" s="58"/>
      <c r="C15" s="59"/>
      <c r="D15" s="59"/>
      <c r="E15" s="59"/>
      <c r="F15" s="60"/>
    </row>
    <row r="16" spans="1:6" ht="15" hidden="1" x14ac:dyDescent="0.25">
      <c r="A16" s="24" t="s">
        <v>4</v>
      </c>
      <c r="B16" s="58">
        <v>2012</v>
      </c>
      <c r="C16" s="59"/>
      <c r="D16" s="59"/>
      <c r="E16" s="59"/>
      <c r="F16" s="60"/>
    </row>
    <row r="17" spans="1:7" ht="15" hidden="1" x14ac:dyDescent="0.25">
      <c r="A17" s="24" t="s">
        <v>5</v>
      </c>
      <c r="B17" s="58" t="s">
        <v>65</v>
      </c>
      <c r="C17" s="59"/>
      <c r="D17" s="59"/>
      <c r="E17" s="59"/>
      <c r="F17" s="60"/>
    </row>
    <row r="18" spans="1:7" ht="15" hidden="1" x14ac:dyDescent="0.25">
      <c r="A18" s="52" t="s">
        <v>66</v>
      </c>
    </row>
    <row r="19" spans="1:7" ht="15" hidden="1" x14ac:dyDescent="0.25">
      <c r="A19" s="52"/>
    </row>
    <row r="20" spans="1:7" ht="15" x14ac:dyDescent="0.25">
      <c r="A20" s="52"/>
    </row>
    <row r="21" spans="1:7" ht="15" x14ac:dyDescent="0.25">
      <c r="A21" s="52" t="s">
        <v>77</v>
      </c>
      <c r="B21" s="37">
        <v>4</v>
      </c>
      <c r="F21" s="28">
        <f>B21</f>
        <v>4</v>
      </c>
      <c r="G21" s="2" t="b">
        <f>ISBLANK(B21)</f>
        <v>0</v>
      </c>
    </row>
    <row r="23" spans="1:7" ht="15" x14ac:dyDescent="0.25">
      <c r="A23" s="53"/>
      <c r="B23" s="52" t="str">
        <f xml:space="preserve"> " = Die gelb hinterlegten Zellen sind Eingabefelder"</f>
        <v xml:space="preserve"> = Die gelb hinterlegten Zellen sind Eingabefelder</v>
      </c>
    </row>
    <row r="24" spans="1:7" x14ac:dyDescent="0.2">
      <c r="A24" s="54"/>
    </row>
  </sheetData>
  <sheetProtection password="D5C0" sheet="1" objects="1" scenarios="1" selectLockedCells="1"/>
  <mergeCells count="10">
    <mergeCell ref="B9:E9"/>
    <mergeCell ref="B7:E7"/>
    <mergeCell ref="B6:E6"/>
    <mergeCell ref="B5:E5"/>
    <mergeCell ref="B17:F17"/>
    <mergeCell ref="B12:F12"/>
    <mergeCell ref="B13:F13"/>
    <mergeCell ref="B14:F14"/>
    <mergeCell ref="B15:F15"/>
    <mergeCell ref="B16:F16"/>
  </mergeCells>
  <dataValidations count="1">
    <dataValidation allowBlank="1" showInputMessage="1" showErrorMessage="1" errorTitle="Fehler" error="Bitte erfassen Sie die Überstunden als positive Stunden in folgendem Format --&gt; hh:mm:ss) " sqref="B21"/>
  </dataValidations>
  <pageMargins left="0.51181102362204722" right="0.51181102362204722" top="0.59055118110236227" bottom="0.59055118110236227" header="0.31496062992125984" footer="0.31496062992125984"/>
  <pageSetup paperSize="9" scale="92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workbookViewId="0">
      <pane ySplit="11" topLeftCell="A12" activePane="bottomLeft" state="frozen"/>
      <selection activeCell="B5" sqref="B5:E5"/>
      <selection pane="bottomLeft" activeCell="B5" sqref="B5:E5"/>
    </sheetView>
  </sheetViews>
  <sheetFormatPr baseColWidth="10" defaultRowHeight="14.25" x14ac:dyDescent="0.2"/>
  <cols>
    <col min="1" max="1" width="16.7109375" style="2" customWidth="1"/>
    <col min="2" max="2" width="12.140625" style="2" customWidth="1"/>
    <col min="3" max="3" width="11.42578125" style="2"/>
    <col min="4" max="4" width="10.28515625" style="2" customWidth="1"/>
    <col min="5" max="5" width="10.7109375" style="2" customWidth="1"/>
    <col min="6" max="6" width="12.85546875" style="2" customWidth="1"/>
    <col min="7" max="7" width="11.5703125" style="2" customWidth="1"/>
    <col min="8" max="8" width="12.85546875" style="2" bestFit="1" customWidth="1"/>
    <col min="9" max="10" width="14.42578125" style="2" customWidth="1"/>
    <col min="11" max="11" width="34" style="2" customWidth="1"/>
    <col min="12" max="16384" width="11.42578125" style="2"/>
  </cols>
  <sheetData>
    <row r="1" spans="1:11" ht="23.25" x14ac:dyDescent="0.35">
      <c r="A1" s="1" t="str">
        <f>"Arbeitszeitnachweis - September"&amp;" "&amp;Stundenvortrag!B9&amp;" "&amp;"("&amp;Stundenvortrag!B6&amp;")"</f>
        <v>Arbeitszeitnachweis - September 2016 (Heiner Super)</v>
      </c>
    </row>
    <row r="3" spans="1:11" hidden="1" x14ac:dyDescent="0.2"/>
    <row r="4" spans="1:11" hidden="1" x14ac:dyDescent="0.2"/>
    <row r="5" spans="1:11" hidden="1" x14ac:dyDescent="0.2"/>
    <row r="6" spans="1:11" hidden="1" x14ac:dyDescent="0.2"/>
    <row r="7" spans="1:11" hidden="1" x14ac:dyDescent="0.2"/>
    <row r="8" spans="1:11" hidden="1" x14ac:dyDescent="0.2"/>
    <row r="9" spans="1:11" hidden="1" x14ac:dyDescent="0.2"/>
    <row r="10" spans="1:11" hidden="1" x14ac:dyDescent="0.2"/>
    <row r="11" spans="1:11" ht="60" x14ac:dyDescent="0.2">
      <c r="A11" s="3" t="s">
        <v>7</v>
      </c>
      <c r="B11" s="15" t="s">
        <v>8</v>
      </c>
      <c r="C11" s="12" t="s">
        <v>53</v>
      </c>
      <c r="D11" s="17" t="s">
        <v>54</v>
      </c>
      <c r="E11" s="12" t="s">
        <v>55</v>
      </c>
      <c r="F11" s="17" t="s">
        <v>56</v>
      </c>
      <c r="G11" s="12" t="s">
        <v>61</v>
      </c>
      <c r="H11" s="17" t="s">
        <v>75</v>
      </c>
      <c r="I11" s="22" t="s">
        <v>62</v>
      </c>
      <c r="J11" s="22" t="s">
        <v>74</v>
      </c>
      <c r="K11" s="12" t="s">
        <v>63</v>
      </c>
    </row>
    <row r="12" spans="1:11" x14ac:dyDescent="0.2">
      <c r="A12" s="4" t="s">
        <v>9</v>
      </c>
      <c r="B12" s="16" t="s">
        <v>78</v>
      </c>
      <c r="C12" s="13"/>
      <c r="D12" s="18"/>
      <c r="E12" s="13"/>
      <c r="F12" s="18"/>
      <c r="G12" s="23">
        <f>((D12-C12)-E12-F12)</f>
        <v>0</v>
      </c>
      <c r="H12" s="32">
        <v>8</v>
      </c>
      <c r="I12" s="34">
        <f>IF(ISBLANK(C12),0,G12-(H12/24))</f>
        <v>0</v>
      </c>
      <c r="J12" s="30">
        <f>I12*24</f>
        <v>0</v>
      </c>
      <c r="K12" s="20"/>
    </row>
    <row r="13" spans="1:11" x14ac:dyDescent="0.2">
      <c r="A13" s="4" t="s">
        <v>10</v>
      </c>
      <c r="B13" s="26" t="str">
        <f>IF(B12="MO","DI",IF(B12="DI","MI",IF(B12="MI","DO",IF(B12="DO","FR",IF(B12="FR","SA",IF(B12="SA","SO",IF(B12="SO","MO")))))))</f>
        <v>SO</v>
      </c>
      <c r="C13" s="13"/>
      <c r="D13" s="18"/>
      <c r="E13" s="13"/>
      <c r="F13" s="18"/>
      <c r="G13" s="23">
        <f t="shared" ref="G13:G42" si="0">((D13-C13)-E13-F13)</f>
        <v>0</v>
      </c>
      <c r="H13" s="32">
        <v>8</v>
      </c>
      <c r="I13" s="34">
        <f t="shared" ref="I13:I42" si="1">IF(ISBLANK(C13),0,G13-(H13/24))</f>
        <v>0</v>
      </c>
      <c r="J13" s="30">
        <f t="shared" ref="J13:J42" si="2">I13*24</f>
        <v>0</v>
      </c>
      <c r="K13" s="20"/>
    </row>
    <row r="14" spans="1:11" x14ac:dyDescent="0.2">
      <c r="A14" s="4" t="s">
        <v>11</v>
      </c>
      <c r="B14" s="26" t="str">
        <f>IF(B12="MO","MI",IF(B12="DI","DO",IF(B12="MI","FR",IF(B12="DO","SA",IF(B12="FR","SO",IF(B12="SA","MO",IF(B12="SO","DI")))))))</f>
        <v>MO</v>
      </c>
      <c r="C14" s="13"/>
      <c r="D14" s="18"/>
      <c r="E14" s="13"/>
      <c r="F14" s="18"/>
      <c r="G14" s="23">
        <f t="shared" si="0"/>
        <v>0</v>
      </c>
      <c r="H14" s="32">
        <v>8</v>
      </c>
      <c r="I14" s="34">
        <f t="shared" si="1"/>
        <v>0</v>
      </c>
      <c r="J14" s="30">
        <f t="shared" si="2"/>
        <v>0</v>
      </c>
      <c r="K14" s="20"/>
    </row>
    <row r="15" spans="1:11" x14ac:dyDescent="0.2">
      <c r="A15" s="4" t="s">
        <v>12</v>
      </c>
      <c r="B15" s="26" t="str">
        <f>IF(B12="MO","DO",IF(B12="DI","FR",IF(B12="MI","SA",IF(B12="DO","SO",IF(B12="FR","MO",IF(B12="SA","DI",IF(B12="SO","MI")))))))</f>
        <v>DI</v>
      </c>
      <c r="C15" s="13"/>
      <c r="D15" s="18"/>
      <c r="E15" s="13"/>
      <c r="F15" s="18"/>
      <c r="G15" s="23">
        <f t="shared" si="0"/>
        <v>0</v>
      </c>
      <c r="H15" s="32">
        <v>8</v>
      </c>
      <c r="I15" s="34">
        <f t="shared" si="1"/>
        <v>0</v>
      </c>
      <c r="J15" s="30">
        <f t="shared" si="2"/>
        <v>0</v>
      </c>
      <c r="K15" s="20"/>
    </row>
    <row r="16" spans="1:11" x14ac:dyDescent="0.2">
      <c r="A16" s="4" t="s">
        <v>13</v>
      </c>
      <c r="B16" s="26" t="str">
        <f>IF(B12="MO","FR",IF(B12="DI","SA",IF(B12="MI","SO",IF(B12="DO","MO",IF(B12="FR","DI",IF(B12="SA","MI",IF(B12="SO","DO")))))))</f>
        <v>MI</v>
      </c>
      <c r="C16" s="13"/>
      <c r="D16" s="18"/>
      <c r="E16" s="13"/>
      <c r="F16" s="18"/>
      <c r="G16" s="23">
        <f t="shared" si="0"/>
        <v>0</v>
      </c>
      <c r="H16" s="32">
        <v>8</v>
      </c>
      <c r="I16" s="34">
        <f t="shared" si="1"/>
        <v>0</v>
      </c>
      <c r="J16" s="30">
        <f t="shared" si="2"/>
        <v>0</v>
      </c>
      <c r="K16" s="20"/>
    </row>
    <row r="17" spans="1:11" x14ac:dyDescent="0.2">
      <c r="A17" s="4" t="s">
        <v>14</v>
      </c>
      <c r="B17" s="26" t="str">
        <f>IF(B12="MO","SA",IF(B12="DI","SO",IF(B12="MI","MO",IF(B12="DO","DI",IF(B12="FR","MI",IF(B12="SA","DO",IF(B12="SO","FR")))))))</f>
        <v>DO</v>
      </c>
      <c r="C17" s="13"/>
      <c r="D17" s="18"/>
      <c r="E17" s="13"/>
      <c r="F17" s="18"/>
      <c r="G17" s="23">
        <f t="shared" si="0"/>
        <v>0</v>
      </c>
      <c r="H17" s="32">
        <v>8</v>
      </c>
      <c r="I17" s="34">
        <f t="shared" si="1"/>
        <v>0</v>
      </c>
      <c r="J17" s="30">
        <f t="shared" si="2"/>
        <v>0</v>
      </c>
      <c r="K17" s="20"/>
    </row>
    <row r="18" spans="1:11" x14ac:dyDescent="0.2">
      <c r="A18" s="4" t="s">
        <v>15</v>
      </c>
      <c r="B18" s="26" t="str">
        <f>IF(B12="MO","SO",IF(B12="DI","MO",IF(B12="MI","DI",IF(B12="DO","MI",IF(B12="FR","DO",IF(B12="SA","FR",IF(B12="SO","SA")))))))</f>
        <v>FR</v>
      </c>
      <c r="C18" s="13"/>
      <c r="D18" s="18"/>
      <c r="E18" s="13"/>
      <c r="F18" s="18"/>
      <c r="G18" s="23">
        <f t="shared" si="0"/>
        <v>0</v>
      </c>
      <c r="H18" s="32">
        <v>8</v>
      </c>
      <c r="I18" s="34">
        <f t="shared" si="1"/>
        <v>0</v>
      </c>
      <c r="J18" s="30">
        <f t="shared" si="2"/>
        <v>0</v>
      </c>
      <c r="K18" s="20"/>
    </row>
    <row r="19" spans="1:11" x14ac:dyDescent="0.2">
      <c r="A19" s="4" t="s">
        <v>16</v>
      </c>
      <c r="B19" s="26" t="str">
        <f>IF(B12="MO","MO",IF(B12="DI","DI",IF(B12="MI","MI",IF(B12="DO","DO",IF(B12="FR","FR",IF(B12="SA","SA",IF(B12="SO","SO")))))))</f>
        <v>SA</v>
      </c>
      <c r="C19" s="13"/>
      <c r="D19" s="18"/>
      <c r="E19" s="13"/>
      <c r="F19" s="18"/>
      <c r="G19" s="23">
        <f t="shared" si="0"/>
        <v>0</v>
      </c>
      <c r="H19" s="32">
        <v>8</v>
      </c>
      <c r="I19" s="34">
        <f t="shared" si="1"/>
        <v>0</v>
      </c>
      <c r="J19" s="30">
        <f t="shared" si="2"/>
        <v>0</v>
      </c>
      <c r="K19" s="20"/>
    </row>
    <row r="20" spans="1:11" x14ac:dyDescent="0.2">
      <c r="A20" s="4" t="s">
        <v>17</v>
      </c>
      <c r="B20" s="26" t="str">
        <f>IF(B12="MO","DI",IF(B12="DI","MI",IF(B12="MI","DO",IF(B12="DO","FR",IF(B12="FR","SA",IF(B12="SA","SO",IF(B12="SO","MO")))))))</f>
        <v>SO</v>
      </c>
      <c r="C20" s="13"/>
      <c r="D20" s="18"/>
      <c r="E20" s="13"/>
      <c r="F20" s="18"/>
      <c r="G20" s="23">
        <f t="shared" si="0"/>
        <v>0</v>
      </c>
      <c r="H20" s="32">
        <v>8</v>
      </c>
      <c r="I20" s="34">
        <f t="shared" si="1"/>
        <v>0</v>
      </c>
      <c r="J20" s="30">
        <f t="shared" si="2"/>
        <v>0</v>
      </c>
      <c r="K20" s="20"/>
    </row>
    <row r="21" spans="1:11" x14ac:dyDescent="0.2">
      <c r="A21" s="4" t="s">
        <v>18</v>
      </c>
      <c r="B21" s="26" t="str">
        <f>IF(B12="MO","MI",IF(B12="DI","DO",IF(B12="MI","FR",IF(B12="DO","SA",IF(B12="FR","SO",IF(B12="SA","MO",IF(B12="SO","DI")))))))</f>
        <v>MO</v>
      </c>
      <c r="C21" s="13"/>
      <c r="D21" s="18"/>
      <c r="E21" s="13"/>
      <c r="F21" s="18"/>
      <c r="G21" s="23">
        <f t="shared" si="0"/>
        <v>0</v>
      </c>
      <c r="H21" s="32">
        <v>8</v>
      </c>
      <c r="I21" s="34">
        <f t="shared" si="1"/>
        <v>0</v>
      </c>
      <c r="J21" s="30">
        <f t="shared" si="2"/>
        <v>0</v>
      </c>
      <c r="K21" s="20"/>
    </row>
    <row r="22" spans="1:11" x14ac:dyDescent="0.2">
      <c r="A22" s="4" t="s">
        <v>19</v>
      </c>
      <c r="B22" s="26" t="str">
        <f>IF(B12="MO","DO",IF(B12="DI","FR",IF(B12="MI","SA",IF(B12="DO","SO",IF(B12="FR","MO",IF(B12="SA","DI",IF(B12="SO","MI")))))))</f>
        <v>DI</v>
      </c>
      <c r="C22" s="13"/>
      <c r="D22" s="18"/>
      <c r="E22" s="13"/>
      <c r="F22" s="18"/>
      <c r="G22" s="23">
        <f t="shared" si="0"/>
        <v>0</v>
      </c>
      <c r="H22" s="32">
        <v>8</v>
      </c>
      <c r="I22" s="34">
        <f t="shared" si="1"/>
        <v>0</v>
      </c>
      <c r="J22" s="30">
        <f t="shared" si="2"/>
        <v>0</v>
      </c>
      <c r="K22" s="20"/>
    </row>
    <row r="23" spans="1:11" x14ac:dyDescent="0.2">
      <c r="A23" s="4" t="s">
        <v>20</v>
      </c>
      <c r="B23" s="26" t="str">
        <f>IF(B12="MO","FR",IF(B12="DI","SA",IF(B12="MI","SO",IF(B12="DO","MO",IF(B12="FR","DI",IF(B12="SA","MI",IF(B12="SO","DO")))))))</f>
        <v>MI</v>
      </c>
      <c r="C23" s="13"/>
      <c r="D23" s="18"/>
      <c r="E23" s="13"/>
      <c r="F23" s="18"/>
      <c r="G23" s="23">
        <f t="shared" si="0"/>
        <v>0</v>
      </c>
      <c r="H23" s="32">
        <v>8</v>
      </c>
      <c r="I23" s="34">
        <f t="shared" si="1"/>
        <v>0</v>
      </c>
      <c r="J23" s="30">
        <f t="shared" si="2"/>
        <v>0</v>
      </c>
      <c r="K23" s="20"/>
    </row>
    <row r="24" spans="1:11" x14ac:dyDescent="0.2">
      <c r="A24" s="4" t="s">
        <v>21</v>
      </c>
      <c r="B24" s="26" t="str">
        <f>IF(B12="MO","SA",IF(B12="DI","SO",IF(B12="MI","MO",IF(B12="DO","DI",IF(B12="FR","MI",IF(B12="SA","DO",IF(B12="SO","FR")))))))</f>
        <v>DO</v>
      </c>
      <c r="C24" s="13"/>
      <c r="D24" s="18"/>
      <c r="E24" s="13"/>
      <c r="F24" s="18"/>
      <c r="G24" s="23">
        <f t="shared" si="0"/>
        <v>0</v>
      </c>
      <c r="H24" s="32">
        <v>8</v>
      </c>
      <c r="I24" s="34">
        <f t="shared" si="1"/>
        <v>0</v>
      </c>
      <c r="J24" s="30">
        <f t="shared" si="2"/>
        <v>0</v>
      </c>
      <c r="K24" s="20"/>
    </row>
    <row r="25" spans="1:11" x14ac:dyDescent="0.2">
      <c r="A25" s="4" t="s">
        <v>22</v>
      </c>
      <c r="B25" s="26" t="str">
        <f>IF(B12="MO","SO",IF(B12="DI","MO",IF(B12="MI","DI",IF(B12="DO","MI",IF(B12="FR","DO",IF(B12="SA","FR",IF(B12="SO","SA")))))))</f>
        <v>FR</v>
      </c>
      <c r="C25" s="13"/>
      <c r="D25" s="18"/>
      <c r="E25" s="13"/>
      <c r="F25" s="18"/>
      <c r="G25" s="23">
        <f t="shared" si="0"/>
        <v>0</v>
      </c>
      <c r="H25" s="32">
        <v>8</v>
      </c>
      <c r="I25" s="34">
        <f t="shared" si="1"/>
        <v>0</v>
      </c>
      <c r="J25" s="30">
        <f t="shared" si="2"/>
        <v>0</v>
      </c>
      <c r="K25" s="20"/>
    </row>
    <row r="26" spans="1:11" x14ac:dyDescent="0.2">
      <c r="A26" s="4" t="s">
        <v>23</v>
      </c>
      <c r="B26" s="26" t="str">
        <f>IF(B12="MO","MO",IF(B12="DI","DI",IF(B12="MI","MI",IF(B12="DO","DO",IF(B12="FR","FR",IF(B12="SA","SA",IF(B12="SO","SO")))))))</f>
        <v>SA</v>
      </c>
      <c r="C26" s="13"/>
      <c r="D26" s="18"/>
      <c r="E26" s="13"/>
      <c r="F26" s="18"/>
      <c r="G26" s="23">
        <f t="shared" si="0"/>
        <v>0</v>
      </c>
      <c r="H26" s="32">
        <v>8</v>
      </c>
      <c r="I26" s="34">
        <f t="shared" si="1"/>
        <v>0</v>
      </c>
      <c r="J26" s="30">
        <f t="shared" si="2"/>
        <v>0</v>
      </c>
      <c r="K26" s="20"/>
    </row>
    <row r="27" spans="1:11" x14ac:dyDescent="0.2">
      <c r="A27" s="4" t="s">
        <v>24</v>
      </c>
      <c r="B27" s="26" t="str">
        <f>IF(B12="MO","DI",IF(B12="DI","MI",IF(B12="MI","DO",IF(B12="DO","FR",IF(B12="FR","SA",IF(B12="SA","SO",IF(B12="SO","MO")))))))</f>
        <v>SO</v>
      </c>
      <c r="C27" s="13"/>
      <c r="D27" s="18"/>
      <c r="E27" s="13"/>
      <c r="F27" s="18"/>
      <c r="G27" s="23">
        <f t="shared" si="0"/>
        <v>0</v>
      </c>
      <c r="H27" s="32">
        <v>8</v>
      </c>
      <c r="I27" s="34">
        <f t="shared" si="1"/>
        <v>0</v>
      </c>
      <c r="J27" s="30">
        <f t="shared" si="2"/>
        <v>0</v>
      </c>
      <c r="K27" s="20"/>
    </row>
    <row r="28" spans="1:11" x14ac:dyDescent="0.2">
      <c r="A28" s="4" t="s">
        <v>25</v>
      </c>
      <c r="B28" s="26" t="str">
        <f>IF(B12="MO","MI",IF(B12="DI","DO",IF(B12="MI","FR",IF(B12="DO","SA",IF(B12="FR","SO",IF(B12="SA","MO",IF(B12="SO","DI")))))))</f>
        <v>MO</v>
      </c>
      <c r="C28" s="13"/>
      <c r="D28" s="18"/>
      <c r="E28" s="13"/>
      <c r="F28" s="18"/>
      <c r="G28" s="23">
        <f t="shared" si="0"/>
        <v>0</v>
      </c>
      <c r="H28" s="32">
        <v>8</v>
      </c>
      <c r="I28" s="34">
        <f t="shared" si="1"/>
        <v>0</v>
      </c>
      <c r="J28" s="30">
        <f t="shared" si="2"/>
        <v>0</v>
      </c>
      <c r="K28" s="20"/>
    </row>
    <row r="29" spans="1:11" x14ac:dyDescent="0.2">
      <c r="A29" s="4" t="s">
        <v>26</v>
      </c>
      <c r="B29" s="26" t="str">
        <f>IF(B12="MO","DO",IF(B12="DI","FR",IF(B12="MI","SA",IF(B12="DO","SO",IF(B12="FR","MO",IF(B12="SA","DI",IF(B12="SO","MI")))))))</f>
        <v>DI</v>
      </c>
      <c r="C29" s="13"/>
      <c r="D29" s="18"/>
      <c r="E29" s="13"/>
      <c r="F29" s="18"/>
      <c r="G29" s="23">
        <f t="shared" si="0"/>
        <v>0</v>
      </c>
      <c r="H29" s="32">
        <v>8</v>
      </c>
      <c r="I29" s="34">
        <f t="shared" si="1"/>
        <v>0</v>
      </c>
      <c r="J29" s="30">
        <f t="shared" si="2"/>
        <v>0</v>
      </c>
      <c r="K29" s="20"/>
    </row>
    <row r="30" spans="1:11" x14ac:dyDescent="0.2">
      <c r="A30" s="4" t="s">
        <v>27</v>
      </c>
      <c r="B30" s="26" t="str">
        <f>IF(B12="MO","FR",IF(B12="DI","SA",IF(B12="MI","SO",IF(B12="DO","MO",IF(B12="FR","DI",IF(B12="SA","MI",IF(B12="SO","DO")))))))</f>
        <v>MI</v>
      </c>
      <c r="C30" s="13"/>
      <c r="D30" s="18"/>
      <c r="E30" s="13"/>
      <c r="F30" s="18"/>
      <c r="G30" s="23">
        <f t="shared" si="0"/>
        <v>0</v>
      </c>
      <c r="H30" s="32">
        <v>8</v>
      </c>
      <c r="I30" s="34">
        <f t="shared" si="1"/>
        <v>0</v>
      </c>
      <c r="J30" s="30">
        <f t="shared" si="2"/>
        <v>0</v>
      </c>
      <c r="K30" s="20"/>
    </row>
    <row r="31" spans="1:11" x14ac:dyDescent="0.2">
      <c r="A31" s="4" t="s">
        <v>28</v>
      </c>
      <c r="B31" s="26" t="str">
        <f>IF(B12="MO","SA",IF(B12="DI","SO",IF(B12="MI","MO",IF(B12="DO","DI",IF(B12="FR","MI",IF(B12="SA","DO",IF(B12="SO","FR")))))))</f>
        <v>DO</v>
      </c>
      <c r="C31" s="13"/>
      <c r="D31" s="18"/>
      <c r="E31" s="13"/>
      <c r="F31" s="18"/>
      <c r="G31" s="23">
        <f t="shared" si="0"/>
        <v>0</v>
      </c>
      <c r="H31" s="32">
        <v>8</v>
      </c>
      <c r="I31" s="34">
        <f t="shared" si="1"/>
        <v>0</v>
      </c>
      <c r="J31" s="30">
        <f t="shared" si="2"/>
        <v>0</v>
      </c>
      <c r="K31" s="20"/>
    </row>
    <row r="32" spans="1:11" x14ac:dyDescent="0.2">
      <c r="A32" s="4" t="s">
        <v>29</v>
      </c>
      <c r="B32" s="26" t="str">
        <f>IF(B12="MO","SO",IF(B12="DI","MO",IF(B12="MI","DI",IF(B12="DO","MI",IF(B12="FR","DO",IF(B12="SA","FR",IF(B12="SO","SA")))))))</f>
        <v>FR</v>
      </c>
      <c r="C32" s="13"/>
      <c r="D32" s="18"/>
      <c r="E32" s="13"/>
      <c r="F32" s="18"/>
      <c r="G32" s="23">
        <f t="shared" si="0"/>
        <v>0</v>
      </c>
      <c r="H32" s="32">
        <v>8</v>
      </c>
      <c r="I32" s="34">
        <f t="shared" si="1"/>
        <v>0</v>
      </c>
      <c r="J32" s="30">
        <f t="shared" si="2"/>
        <v>0</v>
      </c>
      <c r="K32" s="20"/>
    </row>
    <row r="33" spans="1:11" x14ac:dyDescent="0.2">
      <c r="A33" s="4" t="s">
        <v>30</v>
      </c>
      <c r="B33" s="26" t="str">
        <f>IF(B12="MO","MO",IF(B12="DI","DI",IF(B12="MI","MI",IF(B12="DO","DO",IF(B12="FR","FR",IF(B12="SA","SA",IF(B12="SO","SO")))))))</f>
        <v>SA</v>
      </c>
      <c r="C33" s="13"/>
      <c r="D33" s="18"/>
      <c r="E33" s="13"/>
      <c r="F33" s="18"/>
      <c r="G33" s="23">
        <f t="shared" si="0"/>
        <v>0</v>
      </c>
      <c r="H33" s="32">
        <v>8</v>
      </c>
      <c r="I33" s="34">
        <f t="shared" si="1"/>
        <v>0</v>
      </c>
      <c r="J33" s="30">
        <f t="shared" si="2"/>
        <v>0</v>
      </c>
      <c r="K33" s="20"/>
    </row>
    <row r="34" spans="1:11" x14ac:dyDescent="0.2">
      <c r="A34" s="4" t="s">
        <v>31</v>
      </c>
      <c r="B34" s="26" t="str">
        <f>IF(B12="MO","DI",IF(B12="DI","MI",IF(B12="MI","DO",IF(B12="DO","FR",IF(B12="FR","SA",IF(B12="SA","SO",IF(B12="SO","MO")))))))</f>
        <v>SO</v>
      </c>
      <c r="C34" s="13"/>
      <c r="D34" s="18"/>
      <c r="E34" s="13"/>
      <c r="F34" s="18"/>
      <c r="G34" s="23">
        <f t="shared" si="0"/>
        <v>0</v>
      </c>
      <c r="H34" s="32">
        <v>8</v>
      </c>
      <c r="I34" s="34">
        <f t="shared" si="1"/>
        <v>0</v>
      </c>
      <c r="J34" s="30">
        <f t="shared" si="2"/>
        <v>0</v>
      </c>
      <c r="K34" s="20"/>
    </row>
    <row r="35" spans="1:11" x14ac:dyDescent="0.2">
      <c r="A35" s="4" t="s">
        <v>32</v>
      </c>
      <c r="B35" s="26" t="str">
        <f>IF(B12="MO","MI",IF(B12="DI","DO",IF(B12="MI","FR",IF(B12="DO","SA",IF(B12="FR","SO",IF(B12="SA","MO",IF(B12="SO","DI")))))))</f>
        <v>MO</v>
      </c>
      <c r="C35" s="13"/>
      <c r="D35" s="18"/>
      <c r="E35" s="13"/>
      <c r="F35" s="18"/>
      <c r="G35" s="23">
        <f t="shared" si="0"/>
        <v>0</v>
      </c>
      <c r="H35" s="32">
        <v>8</v>
      </c>
      <c r="I35" s="34">
        <f t="shared" si="1"/>
        <v>0</v>
      </c>
      <c r="J35" s="30">
        <f t="shared" si="2"/>
        <v>0</v>
      </c>
      <c r="K35" s="20"/>
    </row>
    <row r="36" spans="1:11" x14ac:dyDescent="0.2">
      <c r="A36" s="4" t="s">
        <v>33</v>
      </c>
      <c r="B36" s="26" t="str">
        <f>IF(B12="MO","DO",IF(B12="DI","FR",IF(B12="MI","SA",IF(B12="DO","SO",IF(B12="FR","MO",IF(B12="SA","DI",IF(B12="SO","MI")))))))</f>
        <v>DI</v>
      </c>
      <c r="C36" s="13"/>
      <c r="D36" s="18"/>
      <c r="E36" s="13"/>
      <c r="F36" s="18"/>
      <c r="G36" s="23">
        <f t="shared" si="0"/>
        <v>0</v>
      </c>
      <c r="H36" s="32">
        <v>8</v>
      </c>
      <c r="I36" s="34">
        <f t="shared" si="1"/>
        <v>0</v>
      </c>
      <c r="J36" s="30">
        <f t="shared" si="2"/>
        <v>0</v>
      </c>
      <c r="K36" s="20"/>
    </row>
    <row r="37" spans="1:11" x14ac:dyDescent="0.2">
      <c r="A37" s="4" t="s">
        <v>34</v>
      </c>
      <c r="B37" s="26" t="str">
        <f>IF(B12="MO","FR",IF(B12="DI","SA",IF(B12="MI","SO",IF(B12="DO","MO",IF(B12="FR","DI",IF(B12="SA","MI",IF(B12="SO","DO")))))))</f>
        <v>MI</v>
      </c>
      <c r="C37" s="13"/>
      <c r="D37" s="18"/>
      <c r="E37" s="13"/>
      <c r="F37" s="18"/>
      <c r="G37" s="23">
        <f t="shared" si="0"/>
        <v>0</v>
      </c>
      <c r="H37" s="32">
        <v>8</v>
      </c>
      <c r="I37" s="34">
        <f t="shared" si="1"/>
        <v>0</v>
      </c>
      <c r="J37" s="30">
        <f t="shared" si="2"/>
        <v>0</v>
      </c>
      <c r="K37" s="20"/>
    </row>
    <row r="38" spans="1:11" x14ac:dyDescent="0.2">
      <c r="A38" s="4" t="s">
        <v>35</v>
      </c>
      <c r="B38" s="26" t="str">
        <f>IF(B12="MO","SA",IF(B12="DI","SO",IF(B12="MI","MO",IF(B12="DO","DI",IF(B12="FR","MI",IF(B12="SA","DO",IF(B12="SO","FR")))))))</f>
        <v>DO</v>
      </c>
      <c r="C38" s="13"/>
      <c r="D38" s="18"/>
      <c r="E38" s="13"/>
      <c r="F38" s="18"/>
      <c r="G38" s="23">
        <f t="shared" si="0"/>
        <v>0</v>
      </c>
      <c r="H38" s="32">
        <v>8</v>
      </c>
      <c r="I38" s="34">
        <f t="shared" si="1"/>
        <v>0</v>
      </c>
      <c r="J38" s="30">
        <f t="shared" si="2"/>
        <v>0</v>
      </c>
      <c r="K38" s="20"/>
    </row>
    <row r="39" spans="1:11" x14ac:dyDescent="0.2">
      <c r="A39" s="4" t="s">
        <v>36</v>
      </c>
      <c r="B39" s="26" t="str">
        <f>IF(B12="MO","SO",IF(B12="DI","MO",IF(B12="MI","DI",IF(B12="DO","MI",IF(B12="FR","DO",IF(B12="SA","FR",IF(B12="SO","SA")))))))</f>
        <v>FR</v>
      </c>
      <c r="C39" s="13"/>
      <c r="D39" s="18"/>
      <c r="E39" s="13"/>
      <c r="F39" s="18"/>
      <c r="G39" s="23">
        <f t="shared" si="0"/>
        <v>0</v>
      </c>
      <c r="H39" s="32">
        <v>8</v>
      </c>
      <c r="I39" s="34">
        <f t="shared" si="1"/>
        <v>0</v>
      </c>
      <c r="J39" s="30">
        <f t="shared" si="2"/>
        <v>0</v>
      </c>
      <c r="K39" s="20"/>
    </row>
    <row r="40" spans="1:11" x14ac:dyDescent="0.2">
      <c r="A40" s="4" t="s">
        <v>37</v>
      </c>
      <c r="B40" s="26" t="str">
        <f>IF(B12="MO","MO",IF(B12="DI","DI",IF(B12="MI","MI",IF(B12="DO","DO",IF(B12="FR","FR",IF(B12="SA","SA",IF(B12="SO","SO")))))))</f>
        <v>SA</v>
      </c>
      <c r="C40" s="13"/>
      <c r="D40" s="18"/>
      <c r="E40" s="13"/>
      <c r="F40" s="18"/>
      <c r="G40" s="23">
        <f t="shared" si="0"/>
        <v>0</v>
      </c>
      <c r="H40" s="32">
        <v>8</v>
      </c>
      <c r="I40" s="34">
        <f t="shared" si="1"/>
        <v>0</v>
      </c>
      <c r="J40" s="30">
        <f t="shared" si="2"/>
        <v>0</v>
      </c>
      <c r="K40" s="20"/>
    </row>
    <row r="41" spans="1:11" x14ac:dyDescent="0.2">
      <c r="A41" s="4" t="s">
        <v>38</v>
      </c>
      <c r="B41" s="26" t="str">
        <f>IF(B12="MO","DI",IF(B12="DI","MI",IF(B12="MI","DO",IF(B12="DO","FR",IF(B12="FR","SA",IF(B12="SA","SO",IF(B12="SO","MO")))))))</f>
        <v>SO</v>
      </c>
      <c r="C41" s="13"/>
      <c r="D41" s="18"/>
      <c r="E41" s="13"/>
      <c r="F41" s="18"/>
      <c r="G41" s="23">
        <f t="shared" si="0"/>
        <v>0</v>
      </c>
      <c r="H41" s="32">
        <v>8</v>
      </c>
      <c r="I41" s="34">
        <f t="shared" si="1"/>
        <v>0</v>
      </c>
      <c r="J41" s="30">
        <f t="shared" si="2"/>
        <v>0</v>
      </c>
      <c r="K41" s="20"/>
    </row>
    <row r="42" spans="1:11" ht="15" thickBot="1" x14ac:dyDescent="0.25">
      <c r="A42" s="8" t="s">
        <v>39</v>
      </c>
      <c r="B42" s="27" t="str">
        <f>IF(B12="MO","MI",IF(B12="DI","DO",IF(B12="MI","FR",IF(B12="DO","SA",IF(B12="FR","SO",IF(B12="SA","MO",IF(B12="SO","DI")))))))</f>
        <v>MO</v>
      </c>
      <c r="C42" s="14"/>
      <c r="D42" s="19"/>
      <c r="E42" s="14"/>
      <c r="F42" s="19"/>
      <c r="G42" s="25">
        <f t="shared" si="0"/>
        <v>0</v>
      </c>
      <c r="H42" s="33">
        <v>8</v>
      </c>
      <c r="I42" s="35">
        <f t="shared" si="1"/>
        <v>0</v>
      </c>
      <c r="J42" s="31">
        <f t="shared" si="2"/>
        <v>0</v>
      </c>
      <c r="K42" s="21"/>
    </row>
    <row r="43" spans="1:11" ht="20.25" customHeight="1" thickBot="1" x14ac:dyDescent="0.3">
      <c r="A43" s="69" t="s">
        <v>57</v>
      </c>
      <c r="B43" s="70"/>
      <c r="C43" s="70"/>
      <c r="D43" s="70"/>
      <c r="E43" s="70"/>
      <c r="F43" s="71"/>
      <c r="G43" s="45">
        <f>SUM(G12:G42)</f>
        <v>0</v>
      </c>
      <c r="H43" s="43">
        <f>SUM(H12:H42)</f>
        <v>248</v>
      </c>
      <c r="I43" s="44">
        <f>SUM(I12:I42)</f>
        <v>0</v>
      </c>
      <c r="J43" s="42">
        <f>SUM(J12:J42)</f>
        <v>0</v>
      </c>
      <c r="K43" s="36"/>
    </row>
    <row r="44" spans="1:11" ht="20.25" customHeight="1" thickBot="1" x14ac:dyDescent="0.3">
      <c r="A44" s="72" t="s">
        <v>58</v>
      </c>
      <c r="B44" s="73"/>
      <c r="C44" s="73"/>
      <c r="D44" s="73"/>
      <c r="E44" s="73"/>
      <c r="F44" s="73"/>
      <c r="G44" s="73"/>
      <c r="H44" s="73"/>
      <c r="I44" s="38">
        <f>August!I47</f>
        <v>4</v>
      </c>
    </row>
    <row r="45" spans="1:11" ht="20.25" customHeight="1" x14ac:dyDescent="0.25">
      <c r="A45" s="61" t="s">
        <v>64</v>
      </c>
      <c r="B45" s="62"/>
      <c r="C45" s="62"/>
      <c r="D45" s="62"/>
      <c r="E45" s="62"/>
      <c r="F45" s="62"/>
      <c r="G45" s="62"/>
      <c r="H45" s="62"/>
      <c r="I45" s="39">
        <f>SUM(J43,I44)</f>
        <v>4</v>
      </c>
    </row>
    <row r="46" spans="1:11" ht="20.25" customHeight="1" thickBot="1" x14ac:dyDescent="0.3">
      <c r="A46" s="63" t="s">
        <v>76</v>
      </c>
      <c r="B46" s="64"/>
      <c r="C46" s="64"/>
      <c r="D46" s="64"/>
      <c r="E46" s="64"/>
      <c r="F46" s="64"/>
      <c r="G46" s="64"/>
      <c r="H46" s="64"/>
      <c r="I46" s="40">
        <v>0</v>
      </c>
    </row>
    <row r="47" spans="1:11" ht="20.25" customHeight="1" thickBot="1" x14ac:dyDescent="0.3">
      <c r="A47" s="61" t="s">
        <v>59</v>
      </c>
      <c r="B47" s="62"/>
      <c r="C47" s="62"/>
      <c r="D47" s="62"/>
      <c r="E47" s="62"/>
      <c r="F47" s="62"/>
      <c r="G47" s="62"/>
      <c r="H47" s="62"/>
      <c r="I47" s="41">
        <f>I45-I46</f>
        <v>4</v>
      </c>
    </row>
    <row r="49" spans="1:4" x14ac:dyDescent="0.2">
      <c r="A49" s="66" t="s">
        <v>41</v>
      </c>
      <c r="B49" s="67"/>
      <c r="C49" s="65"/>
      <c r="D49" s="65"/>
    </row>
    <row r="50" spans="1:4" x14ac:dyDescent="0.2">
      <c r="A50" s="66" t="s">
        <v>42</v>
      </c>
      <c r="B50" s="67"/>
      <c r="C50" s="65"/>
      <c r="D50" s="65"/>
    </row>
    <row r="51" spans="1:4" x14ac:dyDescent="0.2">
      <c r="A51" s="66" t="s">
        <v>43</v>
      </c>
      <c r="B51" s="67"/>
      <c r="C51" s="65"/>
      <c r="D51" s="65"/>
    </row>
    <row r="53" spans="1:4" x14ac:dyDescent="0.2">
      <c r="A53" s="5" t="s">
        <v>44</v>
      </c>
      <c r="B53" s="6"/>
    </row>
    <row r="54" spans="1:4" ht="15" x14ac:dyDescent="0.25">
      <c r="A54" s="7" t="s">
        <v>45</v>
      </c>
      <c r="B54" s="68" t="s">
        <v>46</v>
      </c>
      <c r="C54" s="60"/>
      <c r="D54" s="60"/>
    </row>
    <row r="55" spans="1:4" ht="15" x14ac:dyDescent="0.25">
      <c r="A55" s="7" t="s">
        <v>47</v>
      </c>
      <c r="B55" s="68" t="s">
        <v>48</v>
      </c>
      <c r="C55" s="60"/>
      <c r="D55" s="60"/>
    </row>
    <row r="56" spans="1:4" ht="15" x14ac:dyDescent="0.25">
      <c r="A56" s="7" t="s">
        <v>49</v>
      </c>
      <c r="B56" s="68" t="s">
        <v>50</v>
      </c>
      <c r="C56" s="60"/>
      <c r="D56" s="60"/>
    </row>
    <row r="57" spans="1:4" ht="15" x14ac:dyDescent="0.25">
      <c r="A57" s="7" t="s">
        <v>51</v>
      </c>
      <c r="B57" s="68" t="s">
        <v>52</v>
      </c>
      <c r="C57" s="60"/>
      <c r="D57" s="60"/>
    </row>
    <row r="59" spans="1:4" ht="15" x14ac:dyDescent="0.25">
      <c r="A59" s="9"/>
      <c r="B59" s="10" t="str">
        <f xml:space="preserve"> " = Die gelb hinterlegten Zellen sind Eingabefelder"</f>
        <v xml:space="preserve"> = Die gelb hinterlegten Zellen sind Eingabefelder</v>
      </c>
    </row>
    <row r="62" spans="1:4" x14ac:dyDescent="0.2">
      <c r="A62" s="11"/>
    </row>
  </sheetData>
  <sheetProtection password="D5C0" sheet="1" objects="1" scenarios="1"/>
  <mergeCells count="15">
    <mergeCell ref="A49:B49"/>
    <mergeCell ref="C49:D49"/>
    <mergeCell ref="A43:F43"/>
    <mergeCell ref="A44:H44"/>
    <mergeCell ref="A45:H45"/>
    <mergeCell ref="A46:H46"/>
    <mergeCell ref="A47:H47"/>
    <mergeCell ref="B56:D56"/>
    <mergeCell ref="B57:D57"/>
    <mergeCell ref="A50:B50"/>
    <mergeCell ref="C50:D50"/>
    <mergeCell ref="A51:B51"/>
    <mergeCell ref="C51:D51"/>
    <mergeCell ref="B54:D54"/>
    <mergeCell ref="B55:D55"/>
  </mergeCells>
  <dataValidations count="1">
    <dataValidation type="list" allowBlank="1" showInputMessage="1" showErrorMessage="1" sqref="B12">
      <formula1>Tage</formula1>
    </dataValidation>
  </dataValidations>
  <pageMargins left="0.51181102362204722" right="0.51181102362204722" top="0.59055118110236227" bottom="0.59055118110236227" header="0.31496062992125984" footer="0.31496062992125984"/>
  <pageSetup paperSize="9" scale="69" fitToHeight="2" orientation="landscape" r:id="rId1"/>
  <rowBreaks count="1" manualBreakCount="1">
    <brk id="4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workbookViewId="0">
      <pane ySplit="11" topLeftCell="A12" activePane="bottomLeft" state="frozen"/>
      <selection activeCell="B5" sqref="B5:E5"/>
      <selection pane="bottomLeft" activeCell="B5" sqref="B5:E5"/>
    </sheetView>
  </sheetViews>
  <sheetFormatPr baseColWidth="10" defaultRowHeight="14.25" x14ac:dyDescent="0.2"/>
  <cols>
    <col min="1" max="1" width="16.7109375" style="2" customWidth="1"/>
    <col min="2" max="2" width="12.140625" style="2" customWidth="1"/>
    <col min="3" max="3" width="11.42578125" style="2"/>
    <col min="4" max="4" width="10.28515625" style="2" customWidth="1"/>
    <col min="5" max="5" width="10.7109375" style="2" customWidth="1"/>
    <col min="6" max="6" width="12.85546875" style="2" customWidth="1"/>
    <col min="7" max="7" width="11.5703125" style="2" customWidth="1"/>
    <col min="8" max="8" width="12.85546875" style="2" bestFit="1" customWidth="1"/>
    <col min="9" max="10" width="14.42578125" style="2" customWidth="1"/>
    <col min="11" max="11" width="34" style="2" customWidth="1"/>
    <col min="12" max="16384" width="11.42578125" style="2"/>
  </cols>
  <sheetData>
    <row r="1" spans="1:11" ht="23.25" x14ac:dyDescent="0.35">
      <c r="A1" s="1" t="str">
        <f>"Arbeitszeitnachweis - Oktober"&amp;" "&amp;Stundenvortrag!B9&amp;" "&amp;"("&amp;Stundenvortrag!B6&amp;")"</f>
        <v>Arbeitszeitnachweis - Oktober 2016 (Heiner Super)</v>
      </c>
    </row>
    <row r="3" spans="1:11" hidden="1" x14ac:dyDescent="0.2"/>
    <row r="4" spans="1:11" hidden="1" x14ac:dyDescent="0.2"/>
    <row r="5" spans="1:11" hidden="1" x14ac:dyDescent="0.2"/>
    <row r="6" spans="1:11" hidden="1" x14ac:dyDescent="0.2"/>
    <row r="7" spans="1:11" hidden="1" x14ac:dyDescent="0.2"/>
    <row r="8" spans="1:11" hidden="1" x14ac:dyDescent="0.2"/>
    <row r="9" spans="1:11" hidden="1" x14ac:dyDescent="0.2"/>
    <row r="10" spans="1:11" hidden="1" x14ac:dyDescent="0.2"/>
    <row r="11" spans="1:11" ht="60" x14ac:dyDescent="0.2">
      <c r="A11" s="3" t="s">
        <v>7</v>
      </c>
      <c r="B11" s="15" t="s">
        <v>8</v>
      </c>
      <c r="C11" s="12" t="s">
        <v>53</v>
      </c>
      <c r="D11" s="17" t="s">
        <v>54</v>
      </c>
      <c r="E11" s="12" t="s">
        <v>55</v>
      </c>
      <c r="F11" s="17" t="s">
        <v>56</v>
      </c>
      <c r="G11" s="12" t="s">
        <v>61</v>
      </c>
      <c r="H11" s="17" t="s">
        <v>75</v>
      </c>
      <c r="I11" s="22" t="s">
        <v>62</v>
      </c>
      <c r="J11" s="22" t="s">
        <v>74</v>
      </c>
      <c r="K11" s="12" t="s">
        <v>63</v>
      </c>
    </row>
    <row r="12" spans="1:11" x14ac:dyDescent="0.2">
      <c r="A12" s="4" t="s">
        <v>9</v>
      </c>
      <c r="B12" s="16" t="s">
        <v>78</v>
      </c>
      <c r="C12" s="13"/>
      <c r="D12" s="18"/>
      <c r="E12" s="13"/>
      <c r="F12" s="18"/>
      <c r="G12" s="23">
        <f>((D12-C12)-E12-F12)</f>
        <v>0</v>
      </c>
      <c r="H12" s="32">
        <v>8</v>
      </c>
      <c r="I12" s="34">
        <f>IF(ISBLANK(C12),0,G12-(H12/24))</f>
        <v>0</v>
      </c>
      <c r="J12" s="30">
        <f>I12*24</f>
        <v>0</v>
      </c>
      <c r="K12" s="20"/>
    </row>
    <row r="13" spans="1:11" x14ac:dyDescent="0.2">
      <c r="A13" s="4" t="s">
        <v>10</v>
      </c>
      <c r="B13" s="26" t="str">
        <f>IF(B12="MO","DI",IF(B12="DI","MI",IF(B12="MI","DO",IF(B12="DO","FR",IF(B12="FR","SA",IF(B12="SA","SO",IF(B12="SO","MO")))))))</f>
        <v>SO</v>
      </c>
      <c r="C13" s="13"/>
      <c r="D13" s="18"/>
      <c r="E13" s="13"/>
      <c r="F13" s="18"/>
      <c r="G13" s="23">
        <f t="shared" ref="G13:G42" si="0">((D13-C13)-E13-F13)</f>
        <v>0</v>
      </c>
      <c r="H13" s="32">
        <v>8</v>
      </c>
      <c r="I13" s="34">
        <f t="shared" ref="I13:I42" si="1">IF(ISBLANK(C13),0,G13-(H13/24))</f>
        <v>0</v>
      </c>
      <c r="J13" s="30">
        <f t="shared" ref="J13:J42" si="2">I13*24</f>
        <v>0</v>
      </c>
      <c r="K13" s="20"/>
    </row>
    <row r="14" spans="1:11" x14ac:dyDescent="0.2">
      <c r="A14" s="4" t="s">
        <v>11</v>
      </c>
      <c r="B14" s="26" t="str">
        <f>IF(B12="MO","MI",IF(B12="DI","DO",IF(B12="MI","FR",IF(B12="DO","SA",IF(B12="FR","SO",IF(B12="SA","MO",IF(B12="SO","DI")))))))</f>
        <v>MO</v>
      </c>
      <c r="C14" s="13"/>
      <c r="D14" s="18"/>
      <c r="E14" s="13"/>
      <c r="F14" s="18"/>
      <c r="G14" s="23">
        <f t="shared" si="0"/>
        <v>0</v>
      </c>
      <c r="H14" s="32">
        <v>8</v>
      </c>
      <c r="I14" s="34">
        <f t="shared" si="1"/>
        <v>0</v>
      </c>
      <c r="J14" s="30">
        <f t="shared" si="2"/>
        <v>0</v>
      </c>
      <c r="K14" s="20"/>
    </row>
    <row r="15" spans="1:11" x14ac:dyDescent="0.2">
      <c r="A15" s="4" t="s">
        <v>12</v>
      </c>
      <c r="B15" s="26" t="str">
        <f>IF(B12="MO","DO",IF(B12="DI","FR",IF(B12="MI","SA",IF(B12="DO","SO",IF(B12="FR","MO",IF(B12="SA","DI",IF(B12="SO","MI")))))))</f>
        <v>DI</v>
      </c>
      <c r="C15" s="13"/>
      <c r="D15" s="18"/>
      <c r="E15" s="13"/>
      <c r="F15" s="18"/>
      <c r="G15" s="23">
        <f t="shared" si="0"/>
        <v>0</v>
      </c>
      <c r="H15" s="32">
        <v>8</v>
      </c>
      <c r="I15" s="34">
        <f t="shared" si="1"/>
        <v>0</v>
      </c>
      <c r="J15" s="30">
        <f t="shared" si="2"/>
        <v>0</v>
      </c>
      <c r="K15" s="20"/>
    </row>
    <row r="16" spans="1:11" x14ac:dyDescent="0.2">
      <c r="A16" s="4" t="s">
        <v>13</v>
      </c>
      <c r="B16" s="26" t="str">
        <f>IF(B12="MO","FR",IF(B12="DI","SA",IF(B12="MI","SO",IF(B12="DO","MO",IF(B12="FR","DI",IF(B12="SA","MI",IF(B12="SO","DO")))))))</f>
        <v>MI</v>
      </c>
      <c r="C16" s="13"/>
      <c r="D16" s="18"/>
      <c r="E16" s="13"/>
      <c r="F16" s="18"/>
      <c r="G16" s="23">
        <f t="shared" si="0"/>
        <v>0</v>
      </c>
      <c r="H16" s="32">
        <v>8</v>
      </c>
      <c r="I16" s="34">
        <f t="shared" si="1"/>
        <v>0</v>
      </c>
      <c r="J16" s="30">
        <f t="shared" si="2"/>
        <v>0</v>
      </c>
      <c r="K16" s="20"/>
    </row>
    <row r="17" spans="1:11" x14ac:dyDescent="0.2">
      <c r="A17" s="4" t="s">
        <v>14</v>
      </c>
      <c r="B17" s="26" t="str">
        <f>IF(B12="MO","SA",IF(B12="DI","SO",IF(B12="MI","MO",IF(B12="DO","DI",IF(B12="FR","MI",IF(B12="SA","DO",IF(B12="SO","FR")))))))</f>
        <v>DO</v>
      </c>
      <c r="C17" s="13"/>
      <c r="D17" s="18"/>
      <c r="E17" s="13"/>
      <c r="F17" s="18"/>
      <c r="G17" s="23">
        <f t="shared" si="0"/>
        <v>0</v>
      </c>
      <c r="H17" s="32">
        <v>8</v>
      </c>
      <c r="I17" s="34">
        <f t="shared" si="1"/>
        <v>0</v>
      </c>
      <c r="J17" s="30">
        <f t="shared" si="2"/>
        <v>0</v>
      </c>
      <c r="K17" s="20"/>
    </row>
    <row r="18" spans="1:11" x14ac:dyDescent="0.2">
      <c r="A18" s="4" t="s">
        <v>15</v>
      </c>
      <c r="B18" s="26" t="str">
        <f>IF(B12="MO","SO",IF(B12="DI","MO",IF(B12="MI","DI",IF(B12="DO","MI",IF(B12="FR","DO",IF(B12="SA","FR",IF(B12="SO","SA")))))))</f>
        <v>FR</v>
      </c>
      <c r="C18" s="13"/>
      <c r="D18" s="18"/>
      <c r="E18" s="13"/>
      <c r="F18" s="18"/>
      <c r="G18" s="23">
        <f t="shared" si="0"/>
        <v>0</v>
      </c>
      <c r="H18" s="32">
        <v>8</v>
      </c>
      <c r="I18" s="34">
        <f t="shared" si="1"/>
        <v>0</v>
      </c>
      <c r="J18" s="30">
        <f t="shared" si="2"/>
        <v>0</v>
      </c>
      <c r="K18" s="20"/>
    </row>
    <row r="19" spans="1:11" x14ac:dyDescent="0.2">
      <c r="A19" s="4" t="s">
        <v>16</v>
      </c>
      <c r="B19" s="26" t="str">
        <f>IF(B12="MO","MO",IF(B12="DI","DI",IF(B12="MI","MI",IF(B12="DO","DO",IF(B12="FR","FR",IF(B12="SA","SA",IF(B12="SO","SO")))))))</f>
        <v>SA</v>
      </c>
      <c r="C19" s="13"/>
      <c r="D19" s="18"/>
      <c r="E19" s="13"/>
      <c r="F19" s="18"/>
      <c r="G19" s="23">
        <f t="shared" si="0"/>
        <v>0</v>
      </c>
      <c r="H19" s="32">
        <v>8</v>
      </c>
      <c r="I19" s="34">
        <f t="shared" si="1"/>
        <v>0</v>
      </c>
      <c r="J19" s="30">
        <f t="shared" si="2"/>
        <v>0</v>
      </c>
      <c r="K19" s="20"/>
    </row>
    <row r="20" spans="1:11" x14ac:dyDescent="0.2">
      <c r="A20" s="4" t="s">
        <v>17</v>
      </c>
      <c r="B20" s="26" t="str">
        <f>IF(B12="MO","DI",IF(B12="DI","MI",IF(B12="MI","DO",IF(B12="DO","FR",IF(B12="FR","SA",IF(B12="SA","SO",IF(B12="SO","MO")))))))</f>
        <v>SO</v>
      </c>
      <c r="C20" s="13"/>
      <c r="D20" s="18"/>
      <c r="E20" s="13"/>
      <c r="F20" s="18"/>
      <c r="G20" s="23">
        <f t="shared" si="0"/>
        <v>0</v>
      </c>
      <c r="H20" s="32">
        <v>8</v>
      </c>
      <c r="I20" s="34">
        <f t="shared" si="1"/>
        <v>0</v>
      </c>
      <c r="J20" s="30">
        <f t="shared" si="2"/>
        <v>0</v>
      </c>
      <c r="K20" s="20"/>
    </row>
    <row r="21" spans="1:11" x14ac:dyDescent="0.2">
      <c r="A21" s="4" t="s">
        <v>18</v>
      </c>
      <c r="B21" s="26" t="str">
        <f>IF(B12="MO","MI",IF(B12="DI","DO",IF(B12="MI","FR",IF(B12="DO","SA",IF(B12="FR","SO",IF(B12="SA","MO",IF(B12="SO","DI")))))))</f>
        <v>MO</v>
      </c>
      <c r="C21" s="13"/>
      <c r="D21" s="18"/>
      <c r="E21" s="13"/>
      <c r="F21" s="18"/>
      <c r="G21" s="23">
        <f t="shared" si="0"/>
        <v>0</v>
      </c>
      <c r="H21" s="32">
        <v>8</v>
      </c>
      <c r="I21" s="34">
        <f t="shared" si="1"/>
        <v>0</v>
      </c>
      <c r="J21" s="30">
        <f t="shared" si="2"/>
        <v>0</v>
      </c>
      <c r="K21" s="20"/>
    </row>
    <row r="22" spans="1:11" x14ac:dyDescent="0.2">
      <c r="A22" s="4" t="s">
        <v>19</v>
      </c>
      <c r="B22" s="26" t="str">
        <f>IF(B12="MO","DO",IF(B12="DI","FR",IF(B12="MI","SA",IF(B12="DO","SO",IF(B12="FR","MO",IF(B12="SA","DI",IF(B12="SO","MI")))))))</f>
        <v>DI</v>
      </c>
      <c r="C22" s="13"/>
      <c r="D22" s="18"/>
      <c r="E22" s="13"/>
      <c r="F22" s="18"/>
      <c r="G22" s="23">
        <f t="shared" si="0"/>
        <v>0</v>
      </c>
      <c r="H22" s="32">
        <v>8</v>
      </c>
      <c r="I22" s="34">
        <f t="shared" si="1"/>
        <v>0</v>
      </c>
      <c r="J22" s="30">
        <f t="shared" si="2"/>
        <v>0</v>
      </c>
      <c r="K22" s="20"/>
    </row>
    <row r="23" spans="1:11" x14ac:dyDescent="0.2">
      <c r="A23" s="4" t="s">
        <v>20</v>
      </c>
      <c r="B23" s="26" t="str">
        <f>IF(B12="MO","FR",IF(B12="DI","SA",IF(B12="MI","SO",IF(B12="DO","MO",IF(B12="FR","DI",IF(B12="SA","MI",IF(B12="SO","DO")))))))</f>
        <v>MI</v>
      </c>
      <c r="C23" s="13"/>
      <c r="D23" s="18"/>
      <c r="E23" s="13"/>
      <c r="F23" s="18"/>
      <c r="G23" s="23">
        <f t="shared" si="0"/>
        <v>0</v>
      </c>
      <c r="H23" s="32">
        <v>8</v>
      </c>
      <c r="I23" s="34">
        <f t="shared" si="1"/>
        <v>0</v>
      </c>
      <c r="J23" s="30">
        <f t="shared" si="2"/>
        <v>0</v>
      </c>
      <c r="K23" s="20"/>
    </row>
    <row r="24" spans="1:11" x14ac:dyDescent="0.2">
      <c r="A24" s="4" t="s">
        <v>21</v>
      </c>
      <c r="B24" s="26" t="str">
        <f>IF(B12="MO","SA",IF(B12="DI","SO",IF(B12="MI","MO",IF(B12="DO","DI",IF(B12="FR","MI",IF(B12="SA","DO",IF(B12="SO","FR")))))))</f>
        <v>DO</v>
      </c>
      <c r="C24" s="13"/>
      <c r="D24" s="18"/>
      <c r="E24" s="13"/>
      <c r="F24" s="18"/>
      <c r="G24" s="23">
        <f t="shared" si="0"/>
        <v>0</v>
      </c>
      <c r="H24" s="32">
        <v>8</v>
      </c>
      <c r="I24" s="34">
        <f t="shared" si="1"/>
        <v>0</v>
      </c>
      <c r="J24" s="30">
        <f t="shared" si="2"/>
        <v>0</v>
      </c>
      <c r="K24" s="20"/>
    </row>
    <row r="25" spans="1:11" x14ac:dyDescent="0.2">
      <c r="A25" s="4" t="s">
        <v>22</v>
      </c>
      <c r="B25" s="26" t="str">
        <f>IF(B12="MO","SO",IF(B12="DI","MO",IF(B12="MI","DI",IF(B12="DO","MI",IF(B12="FR","DO",IF(B12="SA","FR",IF(B12="SO","SA")))))))</f>
        <v>FR</v>
      </c>
      <c r="C25" s="13"/>
      <c r="D25" s="18"/>
      <c r="E25" s="13"/>
      <c r="F25" s="18"/>
      <c r="G25" s="23">
        <f t="shared" si="0"/>
        <v>0</v>
      </c>
      <c r="H25" s="32">
        <v>8</v>
      </c>
      <c r="I25" s="34">
        <f t="shared" si="1"/>
        <v>0</v>
      </c>
      <c r="J25" s="30">
        <f t="shared" si="2"/>
        <v>0</v>
      </c>
      <c r="K25" s="20"/>
    </row>
    <row r="26" spans="1:11" x14ac:dyDescent="0.2">
      <c r="A26" s="4" t="s">
        <v>23</v>
      </c>
      <c r="B26" s="26" t="str">
        <f>IF(B12="MO","MO",IF(B12="DI","DI",IF(B12="MI","MI",IF(B12="DO","DO",IF(B12="FR","FR",IF(B12="SA","SA",IF(B12="SO","SO")))))))</f>
        <v>SA</v>
      </c>
      <c r="C26" s="13"/>
      <c r="D26" s="18"/>
      <c r="E26" s="13"/>
      <c r="F26" s="18"/>
      <c r="G26" s="23">
        <f t="shared" si="0"/>
        <v>0</v>
      </c>
      <c r="H26" s="32">
        <v>8</v>
      </c>
      <c r="I26" s="34">
        <f t="shared" si="1"/>
        <v>0</v>
      </c>
      <c r="J26" s="30">
        <f t="shared" si="2"/>
        <v>0</v>
      </c>
      <c r="K26" s="20"/>
    </row>
    <row r="27" spans="1:11" x14ac:dyDescent="0.2">
      <c r="A27" s="4" t="s">
        <v>24</v>
      </c>
      <c r="B27" s="26" t="str">
        <f>IF(B12="MO","DI",IF(B12="DI","MI",IF(B12="MI","DO",IF(B12="DO","FR",IF(B12="FR","SA",IF(B12="SA","SO",IF(B12="SO","MO")))))))</f>
        <v>SO</v>
      </c>
      <c r="C27" s="13"/>
      <c r="D27" s="18"/>
      <c r="E27" s="13"/>
      <c r="F27" s="18"/>
      <c r="G27" s="23">
        <f t="shared" si="0"/>
        <v>0</v>
      </c>
      <c r="H27" s="32">
        <v>8</v>
      </c>
      <c r="I27" s="34">
        <f t="shared" si="1"/>
        <v>0</v>
      </c>
      <c r="J27" s="30">
        <f t="shared" si="2"/>
        <v>0</v>
      </c>
      <c r="K27" s="20"/>
    </row>
    <row r="28" spans="1:11" x14ac:dyDescent="0.2">
      <c r="A28" s="4" t="s">
        <v>25</v>
      </c>
      <c r="B28" s="26" t="str">
        <f>IF(B12="MO","MI",IF(B12="DI","DO",IF(B12="MI","FR",IF(B12="DO","SA",IF(B12="FR","SO",IF(B12="SA","MO",IF(B12="SO","DI")))))))</f>
        <v>MO</v>
      </c>
      <c r="C28" s="13"/>
      <c r="D28" s="18"/>
      <c r="E28" s="13"/>
      <c r="F28" s="18"/>
      <c r="G28" s="23">
        <f t="shared" si="0"/>
        <v>0</v>
      </c>
      <c r="H28" s="32">
        <v>8</v>
      </c>
      <c r="I28" s="34">
        <f t="shared" si="1"/>
        <v>0</v>
      </c>
      <c r="J28" s="30">
        <f t="shared" si="2"/>
        <v>0</v>
      </c>
      <c r="K28" s="20"/>
    </row>
    <row r="29" spans="1:11" x14ac:dyDescent="0.2">
      <c r="A29" s="4" t="s">
        <v>26</v>
      </c>
      <c r="B29" s="26" t="str">
        <f>IF(B12="MO","DO",IF(B12="DI","FR",IF(B12="MI","SA",IF(B12="DO","SO",IF(B12="FR","MO",IF(B12="SA","DI",IF(B12="SO","MI")))))))</f>
        <v>DI</v>
      </c>
      <c r="C29" s="13"/>
      <c r="D29" s="18"/>
      <c r="E29" s="13"/>
      <c r="F29" s="18"/>
      <c r="G29" s="23">
        <f t="shared" si="0"/>
        <v>0</v>
      </c>
      <c r="H29" s="32">
        <v>8</v>
      </c>
      <c r="I29" s="34">
        <f t="shared" si="1"/>
        <v>0</v>
      </c>
      <c r="J29" s="30">
        <f t="shared" si="2"/>
        <v>0</v>
      </c>
      <c r="K29" s="20"/>
    </row>
    <row r="30" spans="1:11" x14ac:dyDescent="0.2">
      <c r="A30" s="4" t="s">
        <v>27</v>
      </c>
      <c r="B30" s="26" t="str">
        <f>IF(B12="MO","FR",IF(B12="DI","SA",IF(B12="MI","SO",IF(B12="DO","MO",IF(B12="FR","DI",IF(B12="SA","MI",IF(B12="SO","DO")))))))</f>
        <v>MI</v>
      </c>
      <c r="C30" s="13"/>
      <c r="D30" s="18"/>
      <c r="E30" s="13"/>
      <c r="F30" s="18"/>
      <c r="G30" s="23">
        <f t="shared" si="0"/>
        <v>0</v>
      </c>
      <c r="H30" s="32">
        <v>8</v>
      </c>
      <c r="I30" s="34">
        <f t="shared" si="1"/>
        <v>0</v>
      </c>
      <c r="J30" s="30">
        <f t="shared" si="2"/>
        <v>0</v>
      </c>
      <c r="K30" s="20"/>
    </row>
    <row r="31" spans="1:11" x14ac:dyDescent="0.2">
      <c r="A31" s="4" t="s">
        <v>28</v>
      </c>
      <c r="B31" s="26" t="str">
        <f>IF(B12="MO","SA",IF(B12="DI","SO",IF(B12="MI","MO",IF(B12="DO","DI",IF(B12="FR","MI",IF(B12="SA","DO",IF(B12="SO","FR")))))))</f>
        <v>DO</v>
      </c>
      <c r="C31" s="13"/>
      <c r="D31" s="18"/>
      <c r="E31" s="13"/>
      <c r="F31" s="18"/>
      <c r="G31" s="23">
        <f t="shared" si="0"/>
        <v>0</v>
      </c>
      <c r="H31" s="32">
        <v>8</v>
      </c>
      <c r="I31" s="34">
        <f t="shared" si="1"/>
        <v>0</v>
      </c>
      <c r="J31" s="30">
        <f t="shared" si="2"/>
        <v>0</v>
      </c>
      <c r="K31" s="20"/>
    </row>
    <row r="32" spans="1:11" x14ac:dyDescent="0.2">
      <c r="A32" s="4" t="s">
        <v>29</v>
      </c>
      <c r="B32" s="26" t="str">
        <f>IF(B12="MO","SO",IF(B12="DI","MO",IF(B12="MI","DI",IF(B12="DO","MI",IF(B12="FR","DO",IF(B12="SA","FR",IF(B12="SO","SA")))))))</f>
        <v>FR</v>
      </c>
      <c r="C32" s="13"/>
      <c r="D32" s="18"/>
      <c r="E32" s="13"/>
      <c r="F32" s="18"/>
      <c r="G32" s="23">
        <f t="shared" si="0"/>
        <v>0</v>
      </c>
      <c r="H32" s="32">
        <v>8</v>
      </c>
      <c r="I32" s="34">
        <f t="shared" si="1"/>
        <v>0</v>
      </c>
      <c r="J32" s="30">
        <f t="shared" si="2"/>
        <v>0</v>
      </c>
      <c r="K32" s="20"/>
    </row>
    <row r="33" spans="1:11" x14ac:dyDescent="0.2">
      <c r="A33" s="4" t="s">
        <v>30</v>
      </c>
      <c r="B33" s="26" t="str">
        <f>IF(B12="MO","MO",IF(B12="DI","DI",IF(B12="MI","MI",IF(B12="DO","DO",IF(B12="FR","FR",IF(B12="SA","SA",IF(B12="SO","SO")))))))</f>
        <v>SA</v>
      </c>
      <c r="C33" s="13"/>
      <c r="D33" s="18"/>
      <c r="E33" s="13"/>
      <c r="F33" s="18"/>
      <c r="G33" s="23">
        <f t="shared" si="0"/>
        <v>0</v>
      </c>
      <c r="H33" s="32">
        <v>8</v>
      </c>
      <c r="I33" s="34">
        <f t="shared" si="1"/>
        <v>0</v>
      </c>
      <c r="J33" s="30">
        <f t="shared" si="2"/>
        <v>0</v>
      </c>
      <c r="K33" s="20"/>
    </row>
    <row r="34" spans="1:11" x14ac:dyDescent="0.2">
      <c r="A34" s="4" t="s">
        <v>31</v>
      </c>
      <c r="B34" s="26" t="str">
        <f>IF(B12="MO","DI",IF(B12="DI","MI",IF(B12="MI","DO",IF(B12="DO","FR",IF(B12="FR","SA",IF(B12="SA","SO",IF(B12="SO","MO")))))))</f>
        <v>SO</v>
      </c>
      <c r="C34" s="13"/>
      <c r="D34" s="18"/>
      <c r="E34" s="13"/>
      <c r="F34" s="18"/>
      <c r="G34" s="23">
        <f t="shared" si="0"/>
        <v>0</v>
      </c>
      <c r="H34" s="32">
        <v>8</v>
      </c>
      <c r="I34" s="34">
        <f t="shared" si="1"/>
        <v>0</v>
      </c>
      <c r="J34" s="30">
        <f t="shared" si="2"/>
        <v>0</v>
      </c>
      <c r="K34" s="20"/>
    </row>
    <row r="35" spans="1:11" x14ac:dyDescent="0.2">
      <c r="A35" s="4" t="s">
        <v>32</v>
      </c>
      <c r="B35" s="26" t="str">
        <f>IF(B12="MO","MI",IF(B12="DI","DO",IF(B12="MI","FR",IF(B12="DO","SA",IF(B12="FR","SO",IF(B12="SA","MO",IF(B12="SO","DI")))))))</f>
        <v>MO</v>
      </c>
      <c r="C35" s="13"/>
      <c r="D35" s="18"/>
      <c r="E35" s="13"/>
      <c r="F35" s="18"/>
      <c r="G35" s="23">
        <f t="shared" si="0"/>
        <v>0</v>
      </c>
      <c r="H35" s="32">
        <v>8</v>
      </c>
      <c r="I35" s="34">
        <f t="shared" si="1"/>
        <v>0</v>
      </c>
      <c r="J35" s="30">
        <f t="shared" si="2"/>
        <v>0</v>
      </c>
      <c r="K35" s="20"/>
    </row>
    <row r="36" spans="1:11" x14ac:dyDescent="0.2">
      <c r="A36" s="4" t="s">
        <v>33</v>
      </c>
      <c r="B36" s="26" t="str">
        <f>IF(B12="MO","DO",IF(B12="DI","FR",IF(B12="MI","SA",IF(B12="DO","SO",IF(B12="FR","MO",IF(B12="SA","DI",IF(B12="SO","MI")))))))</f>
        <v>DI</v>
      </c>
      <c r="C36" s="13"/>
      <c r="D36" s="18"/>
      <c r="E36" s="13"/>
      <c r="F36" s="18"/>
      <c r="G36" s="23">
        <f t="shared" si="0"/>
        <v>0</v>
      </c>
      <c r="H36" s="32">
        <v>8</v>
      </c>
      <c r="I36" s="34">
        <f t="shared" si="1"/>
        <v>0</v>
      </c>
      <c r="J36" s="30">
        <f t="shared" si="2"/>
        <v>0</v>
      </c>
      <c r="K36" s="20"/>
    </row>
    <row r="37" spans="1:11" x14ac:dyDescent="0.2">
      <c r="A37" s="4" t="s">
        <v>34</v>
      </c>
      <c r="B37" s="26" t="str">
        <f>IF(B12="MO","FR",IF(B12="DI","SA",IF(B12="MI","SO",IF(B12="DO","MO",IF(B12="FR","DI",IF(B12="SA","MI",IF(B12="SO","DO")))))))</f>
        <v>MI</v>
      </c>
      <c r="C37" s="13"/>
      <c r="D37" s="18"/>
      <c r="E37" s="13"/>
      <c r="F37" s="18"/>
      <c r="G37" s="23">
        <f t="shared" si="0"/>
        <v>0</v>
      </c>
      <c r="H37" s="32">
        <v>8</v>
      </c>
      <c r="I37" s="34">
        <f t="shared" si="1"/>
        <v>0</v>
      </c>
      <c r="J37" s="30">
        <f t="shared" si="2"/>
        <v>0</v>
      </c>
      <c r="K37" s="20"/>
    </row>
    <row r="38" spans="1:11" x14ac:dyDescent="0.2">
      <c r="A38" s="4" t="s">
        <v>35</v>
      </c>
      <c r="B38" s="26" t="str">
        <f>IF(B12="MO","SA",IF(B12="DI","SO",IF(B12="MI","MO",IF(B12="DO","DI",IF(B12="FR","MI",IF(B12="SA","DO",IF(B12="SO","FR")))))))</f>
        <v>DO</v>
      </c>
      <c r="C38" s="13"/>
      <c r="D38" s="18"/>
      <c r="E38" s="13"/>
      <c r="F38" s="18"/>
      <c r="G38" s="23">
        <f t="shared" si="0"/>
        <v>0</v>
      </c>
      <c r="H38" s="32">
        <v>8</v>
      </c>
      <c r="I38" s="34">
        <f t="shared" si="1"/>
        <v>0</v>
      </c>
      <c r="J38" s="30">
        <f t="shared" si="2"/>
        <v>0</v>
      </c>
      <c r="K38" s="20"/>
    </row>
    <row r="39" spans="1:11" x14ac:dyDescent="0.2">
      <c r="A39" s="4" t="s">
        <v>36</v>
      </c>
      <c r="B39" s="26" t="str">
        <f>IF(B12="MO","SO",IF(B12="DI","MO",IF(B12="MI","DI",IF(B12="DO","MI",IF(B12="FR","DO",IF(B12="SA","FR",IF(B12="SO","SA")))))))</f>
        <v>FR</v>
      </c>
      <c r="C39" s="13"/>
      <c r="D39" s="18"/>
      <c r="E39" s="13"/>
      <c r="F39" s="18"/>
      <c r="G39" s="23">
        <f t="shared" si="0"/>
        <v>0</v>
      </c>
      <c r="H39" s="32">
        <v>8</v>
      </c>
      <c r="I39" s="34">
        <f t="shared" si="1"/>
        <v>0</v>
      </c>
      <c r="J39" s="30">
        <f t="shared" si="2"/>
        <v>0</v>
      </c>
      <c r="K39" s="20"/>
    </row>
    <row r="40" spans="1:11" x14ac:dyDescent="0.2">
      <c r="A40" s="4" t="s">
        <v>37</v>
      </c>
      <c r="B40" s="26" t="str">
        <f>IF(B12="MO","MO",IF(B12="DI","DI",IF(B12="MI","MI",IF(B12="DO","DO",IF(B12="FR","FR",IF(B12="SA","SA",IF(B12="SO","SO")))))))</f>
        <v>SA</v>
      </c>
      <c r="C40" s="13"/>
      <c r="D40" s="18"/>
      <c r="E40" s="13"/>
      <c r="F40" s="18"/>
      <c r="G40" s="23">
        <f t="shared" si="0"/>
        <v>0</v>
      </c>
      <c r="H40" s="32">
        <v>8</v>
      </c>
      <c r="I40" s="34">
        <f t="shared" si="1"/>
        <v>0</v>
      </c>
      <c r="J40" s="30">
        <f t="shared" si="2"/>
        <v>0</v>
      </c>
      <c r="K40" s="20"/>
    </row>
    <row r="41" spans="1:11" x14ac:dyDescent="0.2">
      <c r="A41" s="4" t="s">
        <v>38</v>
      </c>
      <c r="B41" s="26" t="str">
        <f>IF(B12="MO","DI",IF(B12="DI","MI",IF(B12="MI","DO",IF(B12="DO","FR",IF(B12="FR","SA",IF(B12="SA","SO",IF(B12="SO","MO")))))))</f>
        <v>SO</v>
      </c>
      <c r="C41" s="13"/>
      <c r="D41" s="18"/>
      <c r="E41" s="13"/>
      <c r="F41" s="18"/>
      <c r="G41" s="23">
        <f t="shared" si="0"/>
        <v>0</v>
      </c>
      <c r="H41" s="32">
        <v>8</v>
      </c>
      <c r="I41" s="34">
        <f t="shared" si="1"/>
        <v>0</v>
      </c>
      <c r="J41" s="30">
        <f t="shared" si="2"/>
        <v>0</v>
      </c>
      <c r="K41" s="20"/>
    </row>
    <row r="42" spans="1:11" ht="15" thickBot="1" x14ac:dyDescent="0.25">
      <c r="A42" s="8" t="s">
        <v>39</v>
      </c>
      <c r="B42" s="27" t="str">
        <f>IF(B12="MO","MI",IF(B12="DI","DO",IF(B12="MI","FR",IF(B12="DO","SA",IF(B12="FR","SO",IF(B12="SA","MO",IF(B12="SO","DI")))))))</f>
        <v>MO</v>
      </c>
      <c r="C42" s="14"/>
      <c r="D42" s="19"/>
      <c r="E42" s="14"/>
      <c r="F42" s="19"/>
      <c r="G42" s="25">
        <f t="shared" si="0"/>
        <v>0</v>
      </c>
      <c r="H42" s="33">
        <v>8</v>
      </c>
      <c r="I42" s="35">
        <f t="shared" si="1"/>
        <v>0</v>
      </c>
      <c r="J42" s="31">
        <f t="shared" si="2"/>
        <v>0</v>
      </c>
      <c r="K42" s="21"/>
    </row>
    <row r="43" spans="1:11" ht="20.25" customHeight="1" thickBot="1" x14ac:dyDescent="0.3">
      <c r="A43" s="69" t="s">
        <v>57</v>
      </c>
      <c r="B43" s="70"/>
      <c r="C43" s="70"/>
      <c r="D43" s="70"/>
      <c r="E43" s="70"/>
      <c r="F43" s="71"/>
      <c r="G43" s="45">
        <f>SUM(G12:G42)</f>
        <v>0</v>
      </c>
      <c r="H43" s="43">
        <f>SUM(H12:H42)</f>
        <v>248</v>
      </c>
      <c r="I43" s="44">
        <f>SUM(I12:I42)</f>
        <v>0</v>
      </c>
      <c r="J43" s="42">
        <f>SUM(J12:J42)</f>
        <v>0</v>
      </c>
      <c r="K43" s="36"/>
    </row>
    <row r="44" spans="1:11" ht="20.25" customHeight="1" thickBot="1" x14ac:dyDescent="0.3">
      <c r="A44" s="72" t="s">
        <v>58</v>
      </c>
      <c r="B44" s="73"/>
      <c r="C44" s="73"/>
      <c r="D44" s="73"/>
      <c r="E44" s="73"/>
      <c r="F44" s="73"/>
      <c r="G44" s="73"/>
      <c r="H44" s="73"/>
      <c r="I44" s="38">
        <f>September!I47</f>
        <v>4</v>
      </c>
    </row>
    <row r="45" spans="1:11" ht="20.25" customHeight="1" x14ac:dyDescent="0.25">
      <c r="A45" s="61" t="s">
        <v>64</v>
      </c>
      <c r="B45" s="62"/>
      <c r="C45" s="62"/>
      <c r="D45" s="62"/>
      <c r="E45" s="62"/>
      <c r="F45" s="62"/>
      <c r="G45" s="62"/>
      <c r="H45" s="62"/>
      <c r="I45" s="39">
        <f>SUM(J43,I44)</f>
        <v>4</v>
      </c>
    </row>
    <row r="46" spans="1:11" ht="20.25" customHeight="1" thickBot="1" x14ac:dyDescent="0.3">
      <c r="A46" s="63" t="s">
        <v>76</v>
      </c>
      <c r="B46" s="64"/>
      <c r="C46" s="64"/>
      <c r="D46" s="64"/>
      <c r="E46" s="64"/>
      <c r="F46" s="64"/>
      <c r="G46" s="64"/>
      <c r="H46" s="64"/>
      <c r="I46" s="40">
        <v>0</v>
      </c>
    </row>
    <row r="47" spans="1:11" ht="20.25" customHeight="1" thickBot="1" x14ac:dyDescent="0.3">
      <c r="A47" s="61" t="s">
        <v>59</v>
      </c>
      <c r="B47" s="62"/>
      <c r="C47" s="62"/>
      <c r="D47" s="62"/>
      <c r="E47" s="62"/>
      <c r="F47" s="62"/>
      <c r="G47" s="62"/>
      <c r="H47" s="62"/>
      <c r="I47" s="41">
        <f>I45-I46</f>
        <v>4</v>
      </c>
    </row>
    <row r="49" spans="1:4" x14ac:dyDescent="0.2">
      <c r="A49" s="66" t="s">
        <v>41</v>
      </c>
      <c r="B49" s="67"/>
      <c r="C49" s="65"/>
      <c r="D49" s="65"/>
    </row>
    <row r="50" spans="1:4" x14ac:dyDescent="0.2">
      <c r="A50" s="66" t="s">
        <v>42</v>
      </c>
      <c r="B50" s="67"/>
      <c r="C50" s="65"/>
      <c r="D50" s="65"/>
    </row>
    <row r="51" spans="1:4" x14ac:dyDescent="0.2">
      <c r="A51" s="66" t="s">
        <v>43</v>
      </c>
      <c r="B51" s="67"/>
      <c r="C51" s="65"/>
      <c r="D51" s="65"/>
    </row>
    <row r="53" spans="1:4" x14ac:dyDescent="0.2">
      <c r="A53" s="5" t="s">
        <v>44</v>
      </c>
      <c r="B53" s="6"/>
    </row>
    <row r="54" spans="1:4" ht="15" x14ac:dyDescent="0.25">
      <c r="A54" s="7" t="s">
        <v>45</v>
      </c>
      <c r="B54" s="68" t="s">
        <v>46</v>
      </c>
      <c r="C54" s="60"/>
      <c r="D54" s="60"/>
    </row>
    <row r="55" spans="1:4" ht="15" x14ac:dyDescent="0.25">
      <c r="A55" s="7" t="s">
        <v>47</v>
      </c>
      <c r="B55" s="68" t="s">
        <v>48</v>
      </c>
      <c r="C55" s="60"/>
      <c r="D55" s="60"/>
    </row>
    <row r="56" spans="1:4" ht="15" x14ac:dyDescent="0.25">
      <c r="A56" s="7" t="s">
        <v>49</v>
      </c>
      <c r="B56" s="68" t="s">
        <v>50</v>
      </c>
      <c r="C56" s="60"/>
      <c r="D56" s="60"/>
    </row>
    <row r="57" spans="1:4" ht="15" x14ac:dyDescent="0.25">
      <c r="A57" s="7" t="s">
        <v>51</v>
      </c>
      <c r="B57" s="68" t="s">
        <v>52</v>
      </c>
      <c r="C57" s="60"/>
      <c r="D57" s="60"/>
    </row>
    <row r="59" spans="1:4" ht="15" x14ac:dyDescent="0.25">
      <c r="A59" s="9"/>
      <c r="B59" s="10" t="str">
        <f xml:space="preserve"> " = Die gelb hinterlegten Zellen sind Eingabefelder"</f>
        <v xml:space="preserve"> = Die gelb hinterlegten Zellen sind Eingabefelder</v>
      </c>
    </row>
    <row r="62" spans="1:4" x14ac:dyDescent="0.2">
      <c r="A62" s="11"/>
    </row>
  </sheetData>
  <sheetProtection password="D5C0" sheet="1" objects="1" scenarios="1"/>
  <mergeCells count="15">
    <mergeCell ref="A49:B49"/>
    <mergeCell ref="C49:D49"/>
    <mergeCell ref="A43:F43"/>
    <mergeCell ref="A44:H44"/>
    <mergeCell ref="A45:H45"/>
    <mergeCell ref="A46:H46"/>
    <mergeCell ref="A47:H47"/>
    <mergeCell ref="B56:D56"/>
    <mergeCell ref="B57:D57"/>
    <mergeCell ref="A50:B50"/>
    <mergeCell ref="C50:D50"/>
    <mergeCell ref="A51:B51"/>
    <mergeCell ref="C51:D51"/>
    <mergeCell ref="B54:D54"/>
    <mergeCell ref="B55:D55"/>
  </mergeCells>
  <dataValidations count="1">
    <dataValidation type="list" allowBlank="1" showInputMessage="1" showErrorMessage="1" sqref="B12">
      <formula1>Tage</formula1>
    </dataValidation>
  </dataValidations>
  <pageMargins left="0.51181102362204722" right="0.51181102362204722" top="0.59055118110236227" bottom="0.59055118110236227" header="0.31496062992125984" footer="0.31496062992125984"/>
  <pageSetup paperSize="9" scale="69" fitToHeight="2" orientation="landscape" r:id="rId1"/>
  <rowBreaks count="1" manualBreakCount="1">
    <brk id="4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workbookViewId="0">
      <pane ySplit="11" topLeftCell="A12" activePane="bottomLeft" state="frozen"/>
      <selection activeCell="B5" sqref="B5:E5"/>
      <selection pane="bottomLeft" activeCell="B5" sqref="B5:E5"/>
    </sheetView>
  </sheetViews>
  <sheetFormatPr baseColWidth="10" defaultRowHeight="14.25" x14ac:dyDescent="0.2"/>
  <cols>
    <col min="1" max="1" width="16.7109375" style="2" customWidth="1"/>
    <col min="2" max="2" width="12.140625" style="2" customWidth="1"/>
    <col min="3" max="3" width="11.42578125" style="2"/>
    <col min="4" max="4" width="10.28515625" style="2" customWidth="1"/>
    <col min="5" max="5" width="10.7109375" style="2" customWidth="1"/>
    <col min="6" max="6" width="12.85546875" style="2" customWidth="1"/>
    <col min="7" max="7" width="11.5703125" style="2" customWidth="1"/>
    <col min="8" max="8" width="12.85546875" style="2" bestFit="1" customWidth="1"/>
    <col min="9" max="10" width="14.42578125" style="2" customWidth="1"/>
    <col min="11" max="11" width="34" style="2" customWidth="1"/>
    <col min="12" max="16384" width="11.42578125" style="2"/>
  </cols>
  <sheetData>
    <row r="1" spans="1:11" ht="23.25" x14ac:dyDescent="0.35">
      <c r="A1" s="1" t="str">
        <f>"Arbeitszeitnachweis - November"&amp;" "&amp;Stundenvortrag!B9&amp;" "&amp;"("&amp;Stundenvortrag!B6&amp;")"</f>
        <v>Arbeitszeitnachweis - November 2016 (Heiner Super)</v>
      </c>
    </row>
    <row r="3" spans="1:11" hidden="1" x14ac:dyDescent="0.2"/>
    <row r="4" spans="1:11" hidden="1" x14ac:dyDescent="0.2"/>
    <row r="5" spans="1:11" hidden="1" x14ac:dyDescent="0.2"/>
    <row r="6" spans="1:11" hidden="1" x14ac:dyDescent="0.2"/>
    <row r="7" spans="1:11" hidden="1" x14ac:dyDescent="0.2"/>
    <row r="8" spans="1:11" hidden="1" x14ac:dyDescent="0.2"/>
    <row r="9" spans="1:11" hidden="1" x14ac:dyDescent="0.2"/>
    <row r="10" spans="1:11" hidden="1" x14ac:dyDescent="0.2"/>
    <row r="11" spans="1:11" ht="60" x14ac:dyDescent="0.2">
      <c r="A11" s="3" t="s">
        <v>7</v>
      </c>
      <c r="B11" s="15" t="s">
        <v>8</v>
      </c>
      <c r="C11" s="12" t="s">
        <v>53</v>
      </c>
      <c r="D11" s="17" t="s">
        <v>54</v>
      </c>
      <c r="E11" s="12" t="s">
        <v>55</v>
      </c>
      <c r="F11" s="17" t="s">
        <v>56</v>
      </c>
      <c r="G11" s="12" t="s">
        <v>61</v>
      </c>
      <c r="H11" s="17" t="s">
        <v>75</v>
      </c>
      <c r="I11" s="22" t="s">
        <v>62</v>
      </c>
      <c r="J11" s="22" t="s">
        <v>74</v>
      </c>
      <c r="K11" s="12" t="s">
        <v>63</v>
      </c>
    </row>
    <row r="12" spans="1:11" x14ac:dyDescent="0.2">
      <c r="A12" s="4" t="s">
        <v>9</v>
      </c>
      <c r="B12" s="16" t="s">
        <v>78</v>
      </c>
      <c r="C12" s="13"/>
      <c r="D12" s="18"/>
      <c r="E12" s="13"/>
      <c r="F12" s="18"/>
      <c r="G12" s="23">
        <f>((D12-C12)-E12-F12)</f>
        <v>0</v>
      </c>
      <c r="H12" s="32">
        <v>8</v>
      </c>
      <c r="I12" s="34">
        <f>IF(ISBLANK(C12),0,G12-(H12/24))</f>
        <v>0</v>
      </c>
      <c r="J12" s="30">
        <f>I12*24</f>
        <v>0</v>
      </c>
      <c r="K12" s="20"/>
    </row>
    <row r="13" spans="1:11" x14ac:dyDescent="0.2">
      <c r="A13" s="4" t="s">
        <v>10</v>
      </c>
      <c r="B13" s="26" t="str">
        <f>IF(B12="MO","DI",IF(B12="DI","MI",IF(B12="MI","DO",IF(B12="DO","FR",IF(B12="FR","SA",IF(B12="SA","SO",IF(B12="SO","MO")))))))</f>
        <v>SO</v>
      </c>
      <c r="C13" s="13"/>
      <c r="D13" s="18"/>
      <c r="E13" s="13"/>
      <c r="F13" s="18"/>
      <c r="G13" s="23">
        <f t="shared" ref="G13:G42" si="0">((D13-C13)-E13-F13)</f>
        <v>0</v>
      </c>
      <c r="H13" s="32">
        <v>8</v>
      </c>
      <c r="I13" s="34">
        <f t="shared" ref="I13:I42" si="1">IF(ISBLANK(C13),0,G13-(H13/24))</f>
        <v>0</v>
      </c>
      <c r="J13" s="30">
        <f t="shared" ref="J13:J42" si="2">I13*24</f>
        <v>0</v>
      </c>
      <c r="K13" s="20"/>
    </row>
    <row r="14" spans="1:11" x14ac:dyDescent="0.2">
      <c r="A14" s="4" t="s">
        <v>11</v>
      </c>
      <c r="B14" s="26" t="str">
        <f>IF(B12="MO","MI",IF(B12="DI","DO",IF(B12="MI","FR",IF(B12="DO","SA",IF(B12="FR","SO",IF(B12="SA","MO",IF(B12="SO","DI")))))))</f>
        <v>MO</v>
      </c>
      <c r="C14" s="13"/>
      <c r="D14" s="18"/>
      <c r="E14" s="13"/>
      <c r="F14" s="18"/>
      <c r="G14" s="23">
        <f t="shared" si="0"/>
        <v>0</v>
      </c>
      <c r="H14" s="32">
        <v>8</v>
      </c>
      <c r="I14" s="34">
        <f t="shared" si="1"/>
        <v>0</v>
      </c>
      <c r="J14" s="30">
        <f t="shared" si="2"/>
        <v>0</v>
      </c>
      <c r="K14" s="20"/>
    </row>
    <row r="15" spans="1:11" x14ac:dyDescent="0.2">
      <c r="A15" s="4" t="s">
        <v>12</v>
      </c>
      <c r="B15" s="26" t="str">
        <f>IF(B12="MO","DO",IF(B12="DI","FR",IF(B12="MI","SA",IF(B12="DO","SO",IF(B12="FR","MO",IF(B12="SA","DI",IF(B12="SO","MI")))))))</f>
        <v>DI</v>
      </c>
      <c r="C15" s="13"/>
      <c r="D15" s="18"/>
      <c r="E15" s="13"/>
      <c r="F15" s="18"/>
      <c r="G15" s="23">
        <f t="shared" si="0"/>
        <v>0</v>
      </c>
      <c r="H15" s="32">
        <v>8</v>
      </c>
      <c r="I15" s="34">
        <f t="shared" si="1"/>
        <v>0</v>
      </c>
      <c r="J15" s="30">
        <f t="shared" si="2"/>
        <v>0</v>
      </c>
      <c r="K15" s="20"/>
    </row>
    <row r="16" spans="1:11" x14ac:dyDescent="0.2">
      <c r="A16" s="4" t="s">
        <v>13</v>
      </c>
      <c r="B16" s="26" t="str">
        <f>IF(B12="MO","FR",IF(B12="DI","SA",IF(B12="MI","SO",IF(B12="DO","MO",IF(B12="FR","DI",IF(B12="SA","MI",IF(B12="SO","DO")))))))</f>
        <v>MI</v>
      </c>
      <c r="C16" s="13"/>
      <c r="D16" s="18"/>
      <c r="E16" s="13"/>
      <c r="F16" s="18"/>
      <c r="G16" s="23">
        <f t="shared" si="0"/>
        <v>0</v>
      </c>
      <c r="H16" s="32">
        <v>8</v>
      </c>
      <c r="I16" s="34">
        <f t="shared" si="1"/>
        <v>0</v>
      </c>
      <c r="J16" s="30">
        <f t="shared" si="2"/>
        <v>0</v>
      </c>
      <c r="K16" s="20"/>
    </row>
    <row r="17" spans="1:11" x14ac:dyDescent="0.2">
      <c r="A17" s="4" t="s">
        <v>14</v>
      </c>
      <c r="B17" s="26" t="str">
        <f>IF(B12="MO","SA",IF(B12="DI","SO",IF(B12="MI","MO",IF(B12="DO","DI",IF(B12="FR","MI",IF(B12="SA","DO",IF(B12="SO","FR")))))))</f>
        <v>DO</v>
      </c>
      <c r="C17" s="13"/>
      <c r="D17" s="18"/>
      <c r="E17" s="13"/>
      <c r="F17" s="18"/>
      <c r="G17" s="23">
        <f t="shared" si="0"/>
        <v>0</v>
      </c>
      <c r="H17" s="32">
        <v>8</v>
      </c>
      <c r="I17" s="34">
        <f t="shared" si="1"/>
        <v>0</v>
      </c>
      <c r="J17" s="30">
        <f t="shared" si="2"/>
        <v>0</v>
      </c>
      <c r="K17" s="20"/>
    </row>
    <row r="18" spans="1:11" x14ac:dyDescent="0.2">
      <c r="A18" s="4" t="s">
        <v>15</v>
      </c>
      <c r="B18" s="26" t="str">
        <f>IF(B12="MO","SO",IF(B12="DI","MO",IF(B12="MI","DI",IF(B12="DO","MI",IF(B12="FR","DO",IF(B12="SA","FR",IF(B12="SO","SA")))))))</f>
        <v>FR</v>
      </c>
      <c r="C18" s="13"/>
      <c r="D18" s="18"/>
      <c r="E18" s="13"/>
      <c r="F18" s="18"/>
      <c r="G18" s="23">
        <f t="shared" si="0"/>
        <v>0</v>
      </c>
      <c r="H18" s="32">
        <v>8</v>
      </c>
      <c r="I18" s="34">
        <f t="shared" si="1"/>
        <v>0</v>
      </c>
      <c r="J18" s="30">
        <f t="shared" si="2"/>
        <v>0</v>
      </c>
      <c r="K18" s="20"/>
    </row>
    <row r="19" spans="1:11" x14ac:dyDescent="0.2">
      <c r="A19" s="4" t="s">
        <v>16</v>
      </c>
      <c r="B19" s="26" t="str">
        <f>IF(B12="MO","MO",IF(B12="DI","DI",IF(B12="MI","MI",IF(B12="DO","DO",IF(B12="FR","FR",IF(B12="SA","SA",IF(B12="SO","SO")))))))</f>
        <v>SA</v>
      </c>
      <c r="C19" s="13"/>
      <c r="D19" s="18"/>
      <c r="E19" s="13"/>
      <c r="F19" s="18"/>
      <c r="G19" s="23">
        <f t="shared" si="0"/>
        <v>0</v>
      </c>
      <c r="H19" s="32">
        <v>8</v>
      </c>
      <c r="I19" s="34">
        <f t="shared" si="1"/>
        <v>0</v>
      </c>
      <c r="J19" s="30">
        <f t="shared" si="2"/>
        <v>0</v>
      </c>
      <c r="K19" s="20"/>
    </row>
    <row r="20" spans="1:11" x14ac:dyDescent="0.2">
      <c r="A20" s="4" t="s">
        <v>17</v>
      </c>
      <c r="B20" s="26" t="str">
        <f>IF(B12="MO","DI",IF(B12="DI","MI",IF(B12="MI","DO",IF(B12="DO","FR",IF(B12="FR","SA",IF(B12="SA","SO",IF(B12="SO","MO")))))))</f>
        <v>SO</v>
      </c>
      <c r="C20" s="13"/>
      <c r="D20" s="18"/>
      <c r="E20" s="13"/>
      <c r="F20" s="18"/>
      <c r="G20" s="23">
        <f t="shared" si="0"/>
        <v>0</v>
      </c>
      <c r="H20" s="32">
        <v>8</v>
      </c>
      <c r="I20" s="34">
        <f t="shared" si="1"/>
        <v>0</v>
      </c>
      <c r="J20" s="30">
        <f t="shared" si="2"/>
        <v>0</v>
      </c>
      <c r="K20" s="20"/>
    </row>
    <row r="21" spans="1:11" x14ac:dyDescent="0.2">
      <c r="A21" s="4" t="s">
        <v>18</v>
      </c>
      <c r="B21" s="26" t="str">
        <f>IF(B12="MO","MI",IF(B12="DI","DO",IF(B12="MI","FR",IF(B12="DO","SA",IF(B12="FR","SO",IF(B12="SA","MO",IF(B12="SO","DI")))))))</f>
        <v>MO</v>
      </c>
      <c r="C21" s="13"/>
      <c r="D21" s="18"/>
      <c r="E21" s="13"/>
      <c r="F21" s="18"/>
      <c r="G21" s="23">
        <f t="shared" si="0"/>
        <v>0</v>
      </c>
      <c r="H21" s="32">
        <v>8</v>
      </c>
      <c r="I21" s="34">
        <f t="shared" si="1"/>
        <v>0</v>
      </c>
      <c r="J21" s="30">
        <f t="shared" si="2"/>
        <v>0</v>
      </c>
      <c r="K21" s="20"/>
    </row>
    <row r="22" spans="1:11" x14ac:dyDescent="0.2">
      <c r="A22" s="4" t="s">
        <v>19</v>
      </c>
      <c r="B22" s="26" t="str">
        <f>IF(B12="MO","DO",IF(B12="DI","FR",IF(B12="MI","SA",IF(B12="DO","SO",IF(B12="FR","MO",IF(B12="SA","DI",IF(B12="SO","MI")))))))</f>
        <v>DI</v>
      </c>
      <c r="C22" s="13"/>
      <c r="D22" s="18"/>
      <c r="E22" s="13"/>
      <c r="F22" s="18"/>
      <c r="G22" s="23">
        <f t="shared" si="0"/>
        <v>0</v>
      </c>
      <c r="H22" s="32">
        <v>8</v>
      </c>
      <c r="I22" s="34">
        <f t="shared" si="1"/>
        <v>0</v>
      </c>
      <c r="J22" s="30">
        <f t="shared" si="2"/>
        <v>0</v>
      </c>
      <c r="K22" s="20"/>
    </row>
    <row r="23" spans="1:11" x14ac:dyDescent="0.2">
      <c r="A23" s="4" t="s">
        <v>20</v>
      </c>
      <c r="B23" s="26" t="str">
        <f>IF(B12="MO","FR",IF(B12="DI","SA",IF(B12="MI","SO",IF(B12="DO","MO",IF(B12="FR","DI",IF(B12="SA","MI",IF(B12="SO","DO")))))))</f>
        <v>MI</v>
      </c>
      <c r="C23" s="13"/>
      <c r="D23" s="18"/>
      <c r="E23" s="13"/>
      <c r="F23" s="18"/>
      <c r="G23" s="23">
        <f t="shared" si="0"/>
        <v>0</v>
      </c>
      <c r="H23" s="32">
        <v>8</v>
      </c>
      <c r="I23" s="34">
        <f t="shared" si="1"/>
        <v>0</v>
      </c>
      <c r="J23" s="30">
        <f t="shared" si="2"/>
        <v>0</v>
      </c>
      <c r="K23" s="20"/>
    </row>
    <row r="24" spans="1:11" x14ac:dyDescent="0.2">
      <c r="A24" s="4" t="s">
        <v>21</v>
      </c>
      <c r="B24" s="26" t="str">
        <f>IF(B12="MO","SA",IF(B12="DI","SO",IF(B12="MI","MO",IF(B12="DO","DI",IF(B12="FR","MI",IF(B12="SA","DO",IF(B12="SO","FR")))))))</f>
        <v>DO</v>
      </c>
      <c r="C24" s="13"/>
      <c r="D24" s="18"/>
      <c r="E24" s="13"/>
      <c r="F24" s="18"/>
      <c r="G24" s="23">
        <f t="shared" si="0"/>
        <v>0</v>
      </c>
      <c r="H24" s="32">
        <v>8</v>
      </c>
      <c r="I24" s="34">
        <f t="shared" si="1"/>
        <v>0</v>
      </c>
      <c r="J24" s="30">
        <f t="shared" si="2"/>
        <v>0</v>
      </c>
      <c r="K24" s="20"/>
    </row>
    <row r="25" spans="1:11" x14ac:dyDescent="0.2">
      <c r="A25" s="4" t="s">
        <v>22</v>
      </c>
      <c r="B25" s="26" t="str">
        <f>IF(B12="MO","SO",IF(B12="DI","MO",IF(B12="MI","DI",IF(B12="DO","MI",IF(B12="FR","DO",IF(B12="SA","FR",IF(B12="SO","SA")))))))</f>
        <v>FR</v>
      </c>
      <c r="C25" s="13"/>
      <c r="D25" s="18"/>
      <c r="E25" s="13"/>
      <c r="F25" s="18"/>
      <c r="G25" s="23">
        <f t="shared" si="0"/>
        <v>0</v>
      </c>
      <c r="H25" s="32">
        <v>8</v>
      </c>
      <c r="I25" s="34">
        <f t="shared" si="1"/>
        <v>0</v>
      </c>
      <c r="J25" s="30">
        <f t="shared" si="2"/>
        <v>0</v>
      </c>
      <c r="K25" s="20"/>
    </row>
    <row r="26" spans="1:11" x14ac:dyDescent="0.2">
      <c r="A26" s="4" t="s">
        <v>23</v>
      </c>
      <c r="B26" s="26" t="str">
        <f>IF(B12="MO","MO",IF(B12="DI","DI",IF(B12="MI","MI",IF(B12="DO","DO",IF(B12="FR","FR",IF(B12="SA","SA",IF(B12="SO","SO")))))))</f>
        <v>SA</v>
      </c>
      <c r="C26" s="13"/>
      <c r="D26" s="18"/>
      <c r="E26" s="13"/>
      <c r="F26" s="18"/>
      <c r="G26" s="23">
        <f t="shared" si="0"/>
        <v>0</v>
      </c>
      <c r="H26" s="32">
        <v>8</v>
      </c>
      <c r="I26" s="34">
        <f t="shared" si="1"/>
        <v>0</v>
      </c>
      <c r="J26" s="30">
        <f t="shared" si="2"/>
        <v>0</v>
      </c>
      <c r="K26" s="20"/>
    </row>
    <row r="27" spans="1:11" x14ac:dyDescent="0.2">
      <c r="A27" s="4" t="s">
        <v>24</v>
      </c>
      <c r="B27" s="26" t="str">
        <f>IF(B12="MO","DI",IF(B12="DI","MI",IF(B12="MI","DO",IF(B12="DO","FR",IF(B12="FR","SA",IF(B12="SA","SO",IF(B12="SO","MO")))))))</f>
        <v>SO</v>
      </c>
      <c r="C27" s="13"/>
      <c r="D27" s="18"/>
      <c r="E27" s="13"/>
      <c r="F27" s="18"/>
      <c r="G27" s="23">
        <f t="shared" si="0"/>
        <v>0</v>
      </c>
      <c r="H27" s="32">
        <v>8</v>
      </c>
      <c r="I27" s="34">
        <f t="shared" si="1"/>
        <v>0</v>
      </c>
      <c r="J27" s="30">
        <f t="shared" si="2"/>
        <v>0</v>
      </c>
      <c r="K27" s="20"/>
    </row>
    <row r="28" spans="1:11" x14ac:dyDescent="0.2">
      <c r="A28" s="4" t="s">
        <v>25</v>
      </c>
      <c r="B28" s="26" t="str">
        <f>IF(B12="MO","MI",IF(B12="DI","DO",IF(B12="MI","FR",IF(B12="DO","SA",IF(B12="FR","SO",IF(B12="SA","MO",IF(B12="SO","DI")))))))</f>
        <v>MO</v>
      </c>
      <c r="C28" s="13"/>
      <c r="D28" s="18"/>
      <c r="E28" s="13"/>
      <c r="F28" s="18"/>
      <c r="G28" s="23">
        <f t="shared" si="0"/>
        <v>0</v>
      </c>
      <c r="H28" s="32">
        <v>8</v>
      </c>
      <c r="I28" s="34">
        <f t="shared" si="1"/>
        <v>0</v>
      </c>
      <c r="J28" s="30">
        <f t="shared" si="2"/>
        <v>0</v>
      </c>
      <c r="K28" s="20"/>
    </row>
    <row r="29" spans="1:11" x14ac:dyDescent="0.2">
      <c r="A29" s="4" t="s">
        <v>26</v>
      </c>
      <c r="B29" s="26" t="str">
        <f>IF(B12="MO","DO",IF(B12="DI","FR",IF(B12="MI","SA",IF(B12="DO","SO",IF(B12="FR","MO",IF(B12="SA","DI",IF(B12="SO","MI")))))))</f>
        <v>DI</v>
      </c>
      <c r="C29" s="13"/>
      <c r="D29" s="18"/>
      <c r="E29" s="13"/>
      <c r="F29" s="18"/>
      <c r="G29" s="23">
        <f t="shared" si="0"/>
        <v>0</v>
      </c>
      <c r="H29" s="32">
        <v>8</v>
      </c>
      <c r="I29" s="34">
        <f t="shared" si="1"/>
        <v>0</v>
      </c>
      <c r="J29" s="30">
        <f t="shared" si="2"/>
        <v>0</v>
      </c>
      <c r="K29" s="20"/>
    </row>
    <row r="30" spans="1:11" x14ac:dyDescent="0.2">
      <c r="A30" s="4" t="s">
        <v>27</v>
      </c>
      <c r="B30" s="26" t="str">
        <f>IF(B12="MO","FR",IF(B12="DI","SA",IF(B12="MI","SO",IF(B12="DO","MO",IF(B12="FR","DI",IF(B12="SA","MI",IF(B12="SO","DO")))))))</f>
        <v>MI</v>
      </c>
      <c r="C30" s="13"/>
      <c r="D30" s="18"/>
      <c r="E30" s="13"/>
      <c r="F30" s="18"/>
      <c r="G30" s="23">
        <f t="shared" si="0"/>
        <v>0</v>
      </c>
      <c r="H30" s="32">
        <v>8</v>
      </c>
      <c r="I30" s="34">
        <f t="shared" si="1"/>
        <v>0</v>
      </c>
      <c r="J30" s="30">
        <f t="shared" si="2"/>
        <v>0</v>
      </c>
      <c r="K30" s="20"/>
    </row>
    <row r="31" spans="1:11" x14ac:dyDescent="0.2">
      <c r="A31" s="4" t="s">
        <v>28</v>
      </c>
      <c r="B31" s="26" t="str">
        <f>IF(B12="MO","SA",IF(B12="DI","SO",IF(B12="MI","MO",IF(B12="DO","DI",IF(B12="FR","MI",IF(B12="SA","DO",IF(B12="SO","FR")))))))</f>
        <v>DO</v>
      </c>
      <c r="C31" s="13"/>
      <c r="D31" s="18"/>
      <c r="E31" s="13"/>
      <c r="F31" s="18"/>
      <c r="G31" s="23">
        <f t="shared" si="0"/>
        <v>0</v>
      </c>
      <c r="H31" s="32">
        <v>8</v>
      </c>
      <c r="I31" s="34">
        <f t="shared" si="1"/>
        <v>0</v>
      </c>
      <c r="J31" s="30">
        <f t="shared" si="2"/>
        <v>0</v>
      </c>
      <c r="K31" s="20"/>
    </row>
    <row r="32" spans="1:11" x14ac:dyDescent="0.2">
      <c r="A32" s="4" t="s">
        <v>29</v>
      </c>
      <c r="B32" s="26" t="str">
        <f>IF(B12="MO","SO",IF(B12="DI","MO",IF(B12="MI","DI",IF(B12="DO","MI",IF(B12="FR","DO",IF(B12="SA","FR",IF(B12="SO","SA")))))))</f>
        <v>FR</v>
      </c>
      <c r="C32" s="13"/>
      <c r="D32" s="18"/>
      <c r="E32" s="13"/>
      <c r="F32" s="18"/>
      <c r="G32" s="23">
        <f t="shared" si="0"/>
        <v>0</v>
      </c>
      <c r="H32" s="32">
        <v>8</v>
      </c>
      <c r="I32" s="34">
        <f t="shared" si="1"/>
        <v>0</v>
      </c>
      <c r="J32" s="30">
        <f t="shared" si="2"/>
        <v>0</v>
      </c>
      <c r="K32" s="20"/>
    </row>
    <row r="33" spans="1:11" x14ac:dyDescent="0.2">
      <c r="A33" s="4" t="s">
        <v>30</v>
      </c>
      <c r="B33" s="26" t="str">
        <f>IF(B12="MO","MO",IF(B12="DI","DI",IF(B12="MI","MI",IF(B12="DO","DO",IF(B12="FR","FR",IF(B12="SA","SA",IF(B12="SO","SO")))))))</f>
        <v>SA</v>
      </c>
      <c r="C33" s="13"/>
      <c r="D33" s="18"/>
      <c r="E33" s="13"/>
      <c r="F33" s="18"/>
      <c r="G33" s="23">
        <f t="shared" si="0"/>
        <v>0</v>
      </c>
      <c r="H33" s="32">
        <v>8</v>
      </c>
      <c r="I33" s="34">
        <f t="shared" si="1"/>
        <v>0</v>
      </c>
      <c r="J33" s="30">
        <f t="shared" si="2"/>
        <v>0</v>
      </c>
      <c r="K33" s="20"/>
    </row>
    <row r="34" spans="1:11" x14ac:dyDescent="0.2">
      <c r="A34" s="4" t="s">
        <v>31</v>
      </c>
      <c r="B34" s="26" t="str">
        <f>IF(B12="MO","DI",IF(B12="DI","MI",IF(B12="MI","DO",IF(B12="DO","FR",IF(B12="FR","SA",IF(B12="SA","SO",IF(B12="SO","MO")))))))</f>
        <v>SO</v>
      </c>
      <c r="C34" s="13"/>
      <c r="D34" s="18"/>
      <c r="E34" s="13"/>
      <c r="F34" s="18"/>
      <c r="G34" s="23">
        <f t="shared" si="0"/>
        <v>0</v>
      </c>
      <c r="H34" s="32">
        <v>8</v>
      </c>
      <c r="I34" s="34">
        <f t="shared" si="1"/>
        <v>0</v>
      </c>
      <c r="J34" s="30">
        <f t="shared" si="2"/>
        <v>0</v>
      </c>
      <c r="K34" s="20"/>
    </row>
    <row r="35" spans="1:11" x14ac:dyDescent="0.2">
      <c r="A35" s="4" t="s">
        <v>32</v>
      </c>
      <c r="B35" s="26" t="str">
        <f>IF(B12="MO","MI",IF(B12="DI","DO",IF(B12="MI","FR",IF(B12="DO","SA",IF(B12="FR","SO",IF(B12="SA","MO",IF(B12="SO","DI")))))))</f>
        <v>MO</v>
      </c>
      <c r="C35" s="13"/>
      <c r="D35" s="18"/>
      <c r="E35" s="13"/>
      <c r="F35" s="18"/>
      <c r="G35" s="23">
        <f t="shared" si="0"/>
        <v>0</v>
      </c>
      <c r="H35" s="32">
        <v>8</v>
      </c>
      <c r="I35" s="34">
        <f t="shared" si="1"/>
        <v>0</v>
      </c>
      <c r="J35" s="30">
        <f t="shared" si="2"/>
        <v>0</v>
      </c>
      <c r="K35" s="20"/>
    </row>
    <row r="36" spans="1:11" x14ac:dyDescent="0.2">
      <c r="A36" s="4" t="s">
        <v>33</v>
      </c>
      <c r="B36" s="26" t="str">
        <f>IF(B12="MO","DO",IF(B12="DI","FR",IF(B12="MI","SA",IF(B12="DO","SO",IF(B12="FR","MO",IF(B12="SA","DI",IF(B12="SO","MI")))))))</f>
        <v>DI</v>
      </c>
      <c r="C36" s="13"/>
      <c r="D36" s="18"/>
      <c r="E36" s="13"/>
      <c r="F36" s="18"/>
      <c r="G36" s="23">
        <f t="shared" si="0"/>
        <v>0</v>
      </c>
      <c r="H36" s="32">
        <v>8</v>
      </c>
      <c r="I36" s="34">
        <f t="shared" si="1"/>
        <v>0</v>
      </c>
      <c r="J36" s="30">
        <f t="shared" si="2"/>
        <v>0</v>
      </c>
      <c r="K36" s="20"/>
    </row>
    <row r="37" spans="1:11" x14ac:dyDescent="0.2">
      <c r="A37" s="4" t="s">
        <v>34</v>
      </c>
      <c r="B37" s="26" t="str">
        <f>IF(B12="MO","FR",IF(B12="DI","SA",IF(B12="MI","SO",IF(B12="DO","MO",IF(B12="FR","DI",IF(B12="SA","MI",IF(B12="SO","DO")))))))</f>
        <v>MI</v>
      </c>
      <c r="C37" s="13"/>
      <c r="D37" s="18"/>
      <c r="E37" s="13"/>
      <c r="F37" s="18"/>
      <c r="G37" s="23">
        <f t="shared" si="0"/>
        <v>0</v>
      </c>
      <c r="H37" s="32">
        <v>8</v>
      </c>
      <c r="I37" s="34">
        <f t="shared" si="1"/>
        <v>0</v>
      </c>
      <c r="J37" s="30">
        <f t="shared" si="2"/>
        <v>0</v>
      </c>
      <c r="K37" s="20"/>
    </row>
    <row r="38" spans="1:11" x14ac:dyDescent="0.2">
      <c r="A38" s="4" t="s">
        <v>35</v>
      </c>
      <c r="B38" s="26" t="str">
        <f>IF(B12="MO","SA",IF(B12="DI","SO",IF(B12="MI","MO",IF(B12="DO","DI",IF(B12="FR","MI",IF(B12="SA","DO",IF(B12="SO","FR")))))))</f>
        <v>DO</v>
      </c>
      <c r="C38" s="13"/>
      <c r="D38" s="18"/>
      <c r="E38" s="13"/>
      <c r="F38" s="18"/>
      <c r="G38" s="23">
        <f t="shared" si="0"/>
        <v>0</v>
      </c>
      <c r="H38" s="32">
        <v>8</v>
      </c>
      <c r="I38" s="34">
        <f t="shared" si="1"/>
        <v>0</v>
      </c>
      <c r="J38" s="30">
        <f t="shared" si="2"/>
        <v>0</v>
      </c>
      <c r="K38" s="20"/>
    </row>
    <row r="39" spans="1:11" x14ac:dyDescent="0.2">
      <c r="A39" s="4" t="s">
        <v>36</v>
      </c>
      <c r="B39" s="26" t="str">
        <f>IF(B12="MO","SO",IF(B12="DI","MO",IF(B12="MI","DI",IF(B12="DO","MI",IF(B12="FR","DO",IF(B12="SA","FR",IF(B12="SO","SA")))))))</f>
        <v>FR</v>
      </c>
      <c r="C39" s="13"/>
      <c r="D39" s="18"/>
      <c r="E39" s="13"/>
      <c r="F39" s="18"/>
      <c r="G39" s="23">
        <f t="shared" si="0"/>
        <v>0</v>
      </c>
      <c r="H39" s="32">
        <v>8</v>
      </c>
      <c r="I39" s="34">
        <f t="shared" si="1"/>
        <v>0</v>
      </c>
      <c r="J39" s="30">
        <f t="shared" si="2"/>
        <v>0</v>
      </c>
      <c r="K39" s="20"/>
    </row>
    <row r="40" spans="1:11" x14ac:dyDescent="0.2">
      <c r="A40" s="4" t="s">
        <v>37</v>
      </c>
      <c r="B40" s="26" t="str">
        <f>IF(B12="MO","MO",IF(B12="DI","DI",IF(B12="MI","MI",IF(B12="DO","DO",IF(B12="FR","FR",IF(B12="SA","SA",IF(B12="SO","SO")))))))</f>
        <v>SA</v>
      </c>
      <c r="C40" s="13"/>
      <c r="D40" s="18"/>
      <c r="E40" s="13"/>
      <c r="F40" s="18"/>
      <c r="G40" s="23">
        <f t="shared" si="0"/>
        <v>0</v>
      </c>
      <c r="H40" s="32">
        <v>8</v>
      </c>
      <c r="I40" s="34">
        <f t="shared" si="1"/>
        <v>0</v>
      </c>
      <c r="J40" s="30">
        <f t="shared" si="2"/>
        <v>0</v>
      </c>
      <c r="K40" s="20"/>
    </row>
    <row r="41" spans="1:11" x14ac:dyDescent="0.2">
      <c r="A41" s="4" t="s">
        <v>38</v>
      </c>
      <c r="B41" s="26" t="str">
        <f>IF(B12="MO","DI",IF(B12="DI","MI",IF(B12="MI","DO",IF(B12="DO","FR",IF(B12="FR","SA",IF(B12="SA","SO",IF(B12="SO","MO")))))))</f>
        <v>SO</v>
      </c>
      <c r="C41" s="13"/>
      <c r="D41" s="18"/>
      <c r="E41" s="13"/>
      <c r="F41" s="18"/>
      <c r="G41" s="23">
        <f t="shared" si="0"/>
        <v>0</v>
      </c>
      <c r="H41" s="32">
        <v>8</v>
      </c>
      <c r="I41" s="34">
        <f t="shared" si="1"/>
        <v>0</v>
      </c>
      <c r="J41" s="30">
        <f t="shared" si="2"/>
        <v>0</v>
      </c>
      <c r="K41" s="20"/>
    </row>
    <row r="42" spans="1:11" ht="15" thickBot="1" x14ac:dyDescent="0.25">
      <c r="A42" s="8" t="s">
        <v>39</v>
      </c>
      <c r="B42" s="27" t="str">
        <f>IF(B12="MO","MI",IF(B12="DI","DO",IF(B12="MI","FR",IF(B12="DO","SA",IF(B12="FR","SO",IF(B12="SA","MO",IF(B12="SO","DI")))))))</f>
        <v>MO</v>
      </c>
      <c r="C42" s="14"/>
      <c r="D42" s="19"/>
      <c r="E42" s="14"/>
      <c r="F42" s="19"/>
      <c r="G42" s="25">
        <f t="shared" si="0"/>
        <v>0</v>
      </c>
      <c r="H42" s="33">
        <v>8</v>
      </c>
      <c r="I42" s="35">
        <f t="shared" si="1"/>
        <v>0</v>
      </c>
      <c r="J42" s="31">
        <f t="shared" si="2"/>
        <v>0</v>
      </c>
      <c r="K42" s="21"/>
    </row>
    <row r="43" spans="1:11" ht="20.25" customHeight="1" thickBot="1" x14ac:dyDescent="0.3">
      <c r="A43" s="69" t="s">
        <v>57</v>
      </c>
      <c r="B43" s="70"/>
      <c r="C43" s="70"/>
      <c r="D43" s="70"/>
      <c r="E43" s="70"/>
      <c r="F43" s="71"/>
      <c r="G43" s="45">
        <f>SUM(G12:G42)</f>
        <v>0</v>
      </c>
      <c r="H43" s="43">
        <f>SUM(H12:H42)</f>
        <v>248</v>
      </c>
      <c r="I43" s="44">
        <f>SUM(I12:I42)</f>
        <v>0</v>
      </c>
      <c r="J43" s="42">
        <f>SUM(J12:J42)</f>
        <v>0</v>
      </c>
      <c r="K43" s="36"/>
    </row>
    <row r="44" spans="1:11" ht="20.25" customHeight="1" thickBot="1" x14ac:dyDescent="0.3">
      <c r="A44" s="72" t="s">
        <v>58</v>
      </c>
      <c r="B44" s="73"/>
      <c r="C44" s="73"/>
      <c r="D44" s="73"/>
      <c r="E44" s="73"/>
      <c r="F44" s="73"/>
      <c r="G44" s="73"/>
      <c r="H44" s="73"/>
      <c r="I44" s="38">
        <f>Oktober!I47</f>
        <v>4</v>
      </c>
    </row>
    <row r="45" spans="1:11" ht="20.25" customHeight="1" x14ac:dyDescent="0.25">
      <c r="A45" s="61" t="s">
        <v>64</v>
      </c>
      <c r="B45" s="62"/>
      <c r="C45" s="62"/>
      <c r="D45" s="62"/>
      <c r="E45" s="62"/>
      <c r="F45" s="62"/>
      <c r="G45" s="62"/>
      <c r="H45" s="62"/>
      <c r="I45" s="39">
        <f>SUM(J43,I44)</f>
        <v>4</v>
      </c>
    </row>
    <row r="46" spans="1:11" ht="20.25" customHeight="1" thickBot="1" x14ac:dyDescent="0.3">
      <c r="A46" s="63" t="s">
        <v>76</v>
      </c>
      <c r="B46" s="64"/>
      <c r="C46" s="64"/>
      <c r="D46" s="64"/>
      <c r="E46" s="64"/>
      <c r="F46" s="64"/>
      <c r="G46" s="64"/>
      <c r="H46" s="64"/>
      <c r="I46" s="40">
        <v>0</v>
      </c>
    </row>
    <row r="47" spans="1:11" ht="20.25" customHeight="1" thickBot="1" x14ac:dyDescent="0.3">
      <c r="A47" s="61" t="s">
        <v>59</v>
      </c>
      <c r="B47" s="62"/>
      <c r="C47" s="62"/>
      <c r="D47" s="62"/>
      <c r="E47" s="62"/>
      <c r="F47" s="62"/>
      <c r="G47" s="62"/>
      <c r="H47" s="62"/>
      <c r="I47" s="41">
        <f>I45-I46</f>
        <v>4</v>
      </c>
    </row>
    <row r="49" spans="1:4" x14ac:dyDescent="0.2">
      <c r="A49" s="66" t="s">
        <v>41</v>
      </c>
      <c r="B49" s="67"/>
      <c r="C49" s="65"/>
      <c r="D49" s="65"/>
    </row>
    <row r="50" spans="1:4" x14ac:dyDescent="0.2">
      <c r="A50" s="66" t="s">
        <v>42</v>
      </c>
      <c r="B50" s="67"/>
      <c r="C50" s="65"/>
      <c r="D50" s="65"/>
    </row>
    <row r="51" spans="1:4" x14ac:dyDescent="0.2">
      <c r="A51" s="66" t="s">
        <v>43</v>
      </c>
      <c r="B51" s="67"/>
      <c r="C51" s="65"/>
      <c r="D51" s="65"/>
    </row>
    <row r="53" spans="1:4" x14ac:dyDescent="0.2">
      <c r="A53" s="5" t="s">
        <v>44</v>
      </c>
      <c r="B53" s="6"/>
    </row>
    <row r="54" spans="1:4" ht="15" x14ac:dyDescent="0.25">
      <c r="A54" s="7" t="s">
        <v>45</v>
      </c>
      <c r="B54" s="68" t="s">
        <v>46</v>
      </c>
      <c r="C54" s="60"/>
      <c r="D54" s="60"/>
    </row>
    <row r="55" spans="1:4" ht="15" x14ac:dyDescent="0.25">
      <c r="A55" s="7" t="s">
        <v>47</v>
      </c>
      <c r="B55" s="68" t="s">
        <v>48</v>
      </c>
      <c r="C55" s="60"/>
      <c r="D55" s="60"/>
    </row>
    <row r="56" spans="1:4" ht="15" x14ac:dyDescent="0.25">
      <c r="A56" s="7" t="s">
        <v>49</v>
      </c>
      <c r="B56" s="68" t="s">
        <v>50</v>
      </c>
      <c r="C56" s="60"/>
      <c r="D56" s="60"/>
    </row>
    <row r="57" spans="1:4" ht="15" x14ac:dyDescent="0.25">
      <c r="A57" s="7" t="s">
        <v>51</v>
      </c>
      <c r="B57" s="68" t="s">
        <v>52</v>
      </c>
      <c r="C57" s="60"/>
      <c r="D57" s="60"/>
    </row>
    <row r="59" spans="1:4" ht="15" x14ac:dyDescent="0.25">
      <c r="A59" s="9"/>
      <c r="B59" s="10" t="str">
        <f xml:space="preserve"> " = Die gelb hinterlegten Zellen sind Eingabefelder"</f>
        <v xml:space="preserve"> = Die gelb hinterlegten Zellen sind Eingabefelder</v>
      </c>
    </row>
    <row r="62" spans="1:4" x14ac:dyDescent="0.2">
      <c r="A62" s="11"/>
    </row>
  </sheetData>
  <sheetProtection password="D5C0" sheet="1" objects="1" scenarios="1"/>
  <mergeCells count="15">
    <mergeCell ref="A49:B49"/>
    <mergeCell ref="C49:D49"/>
    <mergeCell ref="A43:F43"/>
    <mergeCell ref="A44:H44"/>
    <mergeCell ref="A45:H45"/>
    <mergeCell ref="A46:H46"/>
    <mergeCell ref="A47:H47"/>
    <mergeCell ref="B56:D56"/>
    <mergeCell ref="B57:D57"/>
    <mergeCell ref="A50:B50"/>
    <mergeCell ref="C50:D50"/>
    <mergeCell ref="A51:B51"/>
    <mergeCell ref="C51:D51"/>
    <mergeCell ref="B54:D54"/>
    <mergeCell ref="B55:D55"/>
  </mergeCells>
  <dataValidations count="1">
    <dataValidation type="list" allowBlank="1" showInputMessage="1" showErrorMessage="1" sqref="B12">
      <formula1>Tage</formula1>
    </dataValidation>
  </dataValidations>
  <pageMargins left="0.51181102362204722" right="0.51181102362204722" top="0.59055118110236227" bottom="0.59055118110236227" header="0.31496062992125984" footer="0.31496062992125984"/>
  <pageSetup paperSize="9" scale="69" fitToHeight="2" orientation="landscape" r:id="rId1"/>
  <rowBreaks count="1" manualBreakCount="1">
    <brk id="4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workbookViewId="0">
      <pane ySplit="11" topLeftCell="A12" activePane="bottomLeft" state="frozen"/>
      <selection activeCell="B5" sqref="B5:E5"/>
      <selection pane="bottomLeft" activeCell="B5" sqref="B5:E5"/>
    </sheetView>
  </sheetViews>
  <sheetFormatPr baseColWidth="10" defaultRowHeight="14.25" x14ac:dyDescent="0.2"/>
  <cols>
    <col min="1" max="1" width="16.7109375" style="2" customWidth="1"/>
    <col min="2" max="2" width="12.140625" style="2" customWidth="1"/>
    <col min="3" max="3" width="11.42578125" style="2"/>
    <col min="4" max="4" width="10.28515625" style="2" customWidth="1"/>
    <col min="5" max="5" width="10.7109375" style="2" customWidth="1"/>
    <col min="6" max="6" width="12.85546875" style="2" customWidth="1"/>
    <col min="7" max="7" width="11.5703125" style="2" customWidth="1"/>
    <col min="8" max="8" width="12.85546875" style="2" bestFit="1" customWidth="1"/>
    <col min="9" max="10" width="14.42578125" style="2" customWidth="1"/>
    <col min="11" max="11" width="34" style="2" customWidth="1"/>
    <col min="12" max="16384" width="11.42578125" style="2"/>
  </cols>
  <sheetData>
    <row r="1" spans="1:11" ht="23.25" x14ac:dyDescent="0.35">
      <c r="A1" s="1" t="str">
        <f>"Arbeitszeitnachweis - Dezember"&amp;" "&amp;Stundenvortrag!B9&amp;" "&amp;"("&amp;Stundenvortrag!B6&amp;")"</f>
        <v>Arbeitszeitnachweis - Dezember 2016 (Heiner Super)</v>
      </c>
    </row>
    <row r="3" spans="1:11" hidden="1" x14ac:dyDescent="0.2"/>
    <row r="4" spans="1:11" hidden="1" x14ac:dyDescent="0.2"/>
    <row r="5" spans="1:11" hidden="1" x14ac:dyDescent="0.2"/>
    <row r="6" spans="1:11" hidden="1" x14ac:dyDescent="0.2"/>
    <row r="7" spans="1:11" hidden="1" x14ac:dyDescent="0.2"/>
    <row r="8" spans="1:11" hidden="1" x14ac:dyDescent="0.2"/>
    <row r="9" spans="1:11" hidden="1" x14ac:dyDescent="0.2"/>
    <row r="10" spans="1:11" hidden="1" x14ac:dyDescent="0.2"/>
    <row r="11" spans="1:11" ht="60" x14ac:dyDescent="0.2">
      <c r="A11" s="3" t="s">
        <v>7</v>
      </c>
      <c r="B11" s="15" t="s">
        <v>8</v>
      </c>
      <c r="C11" s="12" t="s">
        <v>53</v>
      </c>
      <c r="D11" s="17" t="s">
        <v>54</v>
      </c>
      <c r="E11" s="12" t="s">
        <v>55</v>
      </c>
      <c r="F11" s="17" t="s">
        <v>56</v>
      </c>
      <c r="G11" s="12" t="s">
        <v>61</v>
      </c>
      <c r="H11" s="17" t="s">
        <v>75</v>
      </c>
      <c r="I11" s="22" t="s">
        <v>62</v>
      </c>
      <c r="J11" s="22" t="s">
        <v>74</v>
      </c>
      <c r="K11" s="12" t="s">
        <v>63</v>
      </c>
    </row>
    <row r="12" spans="1:11" x14ac:dyDescent="0.2">
      <c r="A12" s="4" t="s">
        <v>9</v>
      </c>
      <c r="B12" s="16" t="s">
        <v>78</v>
      </c>
      <c r="C12" s="13"/>
      <c r="D12" s="18"/>
      <c r="E12" s="13"/>
      <c r="F12" s="18"/>
      <c r="G12" s="23">
        <f>((D12-C12)-E12-F12)</f>
        <v>0</v>
      </c>
      <c r="H12" s="32">
        <v>8</v>
      </c>
      <c r="I12" s="34">
        <f>IF(ISBLANK(C12),0,G12-(H12/24))</f>
        <v>0</v>
      </c>
      <c r="J12" s="30">
        <f>I12*24</f>
        <v>0</v>
      </c>
      <c r="K12" s="20"/>
    </row>
    <row r="13" spans="1:11" x14ac:dyDescent="0.2">
      <c r="A13" s="4" t="s">
        <v>10</v>
      </c>
      <c r="B13" s="26" t="str">
        <f>IF(B12="MO","DI",IF(B12="DI","MI",IF(B12="MI","DO",IF(B12="DO","FR",IF(B12="FR","SA",IF(B12="SA","SO",IF(B12="SO","MO")))))))</f>
        <v>SO</v>
      </c>
      <c r="C13" s="13"/>
      <c r="D13" s="18"/>
      <c r="E13" s="13"/>
      <c r="F13" s="18"/>
      <c r="G13" s="23">
        <f t="shared" ref="G13:G42" si="0">((D13-C13)-E13-F13)</f>
        <v>0</v>
      </c>
      <c r="H13" s="32">
        <v>8</v>
      </c>
      <c r="I13" s="34">
        <f t="shared" ref="I13:I42" si="1">IF(ISBLANK(C13),0,G13-(H13/24))</f>
        <v>0</v>
      </c>
      <c r="J13" s="30">
        <f t="shared" ref="J13:J42" si="2">I13*24</f>
        <v>0</v>
      </c>
      <c r="K13" s="20"/>
    </row>
    <row r="14" spans="1:11" x14ac:dyDescent="0.2">
      <c r="A14" s="4" t="s">
        <v>11</v>
      </c>
      <c r="B14" s="26" t="str">
        <f>IF(B12="MO","MI",IF(B12="DI","DO",IF(B12="MI","FR",IF(B12="DO","SA",IF(B12="FR","SO",IF(B12="SA","MO",IF(B12="SO","DI")))))))</f>
        <v>MO</v>
      </c>
      <c r="C14" s="13"/>
      <c r="D14" s="18"/>
      <c r="E14" s="13"/>
      <c r="F14" s="18"/>
      <c r="G14" s="23">
        <f t="shared" si="0"/>
        <v>0</v>
      </c>
      <c r="H14" s="32">
        <v>8</v>
      </c>
      <c r="I14" s="34">
        <f t="shared" si="1"/>
        <v>0</v>
      </c>
      <c r="J14" s="30">
        <f t="shared" si="2"/>
        <v>0</v>
      </c>
      <c r="K14" s="20"/>
    </row>
    <row r="15" spans="1:11" x14ac:dyDescent="0.2">
      <c r="A15" s="4" t="s">
        <v>12</v>
      </c>
      <c r="B15" s="26" t="str">
        <f>IF(B12="MO","DO",IF(B12="DI","FR",IF(B12="MI","SA",IF(B12="DO","SO",IF(B12="FR","MO",IF(B12="SA","DI",IF(B12="SO","MI")))))))</f>
        <v>DI</v>
      </c>
      <c r="C15" s="13"/>
      <c r="D15" s="18"/>
      <c r="E15" s="13"/>
      <c r="F15" s="18"/>
      <c r="G15" s="23">
        <f t="shared" si="0"/>
        <v>0</v>
      </c>
      <c r="H15" s="32">
        <v>8</v>
      </c>
      <c r="I15" s="34">
        <f t="shared" si="1"/>
        <v>0</v>
      </c>
      <c r="J15" s="30">
        <f t="shared" si="2"/>
        <v>0</v>
      </c>
      <c r="K15" s="20"/>
    </row>
    <row r="16" spans="1:11" x14ac:dyDescent="0.2">
      <c r="A16" s="4" t="s">
        <v>13</v>
      </c>
      <c r="B16" s="26" t="str">
        <f>IF(B12="MO","FR",IF(B12="DI","SA",IF(B12="MI","SO",IF(B12="DO","MO",IF(B12="FR","DI",IF(B12="SA","MI",IF(B12="SO","DO")))))))</f>
        <v>MI</v>
      </c>
      <c r="C16" s="13"/>
      <c r="D16" s="18"/>
      <c r="E16" s="13"/>
      <c r="F16" s="18"/>
      <c r="G16" s="23">
        <f t="shared" si="0"/>
        <v>0</v>
      </c>
      <c r="H16" s="32">
        <v>8</v>
      </c>
      <c r="I16" s="34">
        <f t="shared" si="1"/>
        <v>0</v>
      </c>
      <c r="J16" s="30">
        <f t="shared" si="2"/>
        <v>0</v>
      </c>
      <c r="K16" s="20"/>
    </row>
    <row r="17" spans="1:11" x14ac:dyDescent="0.2">
      <c r="A17" s="4" t="s">
        <v>14</v>
      </c>
      <c r="B17" s="26" t="str">
        <f>IF(B12="MO","SA",IF(B12="DI","SO",IF(B12="MI","MO",IF(B12="DO","DI",IF(B12="FR","MI",IF(B12="SA","DO",IF(B12="SO","FR")))))))</f>
        <v>DO</v>
      </c>
      <c r="C17" s="13"/>
      <c r="D17" s="18"/>
      <c r="E17" s="13"/>
      <c r="F17" s="18"/>
      <c r="G17" s="23">
        <f t="shared" si="0"/>
        <v>0</v>
      </c>
      <c r="H17" s="32">
        <v>8</v>
      </c>
      <c r="I17" s="34">
        <f t="shared" si="1"/>
        <v>0</v>
      </c>
      <c r="J17" s="30">
        <f t="shared" si="2"/>
        <v>0</v>
      </c>
      <c r="K17" s="20"/>
    </row>
    <row r="18" spans="1:11" x14ac:dyDescent="0.2">
      <c r="A18" s="4" t="s">
        <v>15</v>
      </c>
      <c r="B18" s="26" t="str">
        <f>IF(B12="MO","SO",IF(B12="DI","MO",IF(B12="MI","DI",IF(B12="DO","MI",IF(B12="FR","DO",IF(B12="SA","FR",IF(B12="SO","SA")))))))</f>
        <v>FR</v>
      </c>
      <c r="C18" s="13"/>
      <c r="D18" s="18"/>
      <c r="E18" s="13"/>
      <c r="F18" s="18"/>
      <c r="G18" s="23">
        <f t="shared" si="0"/>
        <v>0</v>
      </c>
      <c r="H18" s="32">
        <v>8</v>
      </c>
      <c r="I18" s="34">
        <f t="shared" si="1"/>
        <v>0</v>
      </c>
      <c r="J18" s="30">
        <f t="shared" si="2"/>
        <v>0</v>
      </c>
      <c r="K18" s="20"/>
    </row>
    <row r="19" spans="1:11" x14ac:dyDescent="0.2">
      <c r="A19" s="4" t="s">
        <v>16</v>
      </c>
      <c r="B19" s="26" t="str">
        <f>IF(B12="MO","MO",IF(B12="DI","DI",IF(B12="MI","MI",IF(B12="DO","DO",IF(B12="FR","FR",IF(B12="SA","SA",IF(B12="SO","SO")))))))</f>
        <v>SA</v>
      </c>
      <c r="C19" s="13"/>
      <c r="D19" s="18"/>
      <c r="E19" s="13"/>
      <c r="F19" s="18"/>
      <c r="G19" s="23">
        <f t="shared" si="0"/>
        <v>0</v>
      </c>
      <c r="H19" s="32">
        <v>8</v>
      </c>
      <c r="I19" s="34">
        <f t="shared" si="1"/>
        <v>0</v>
      </c>
      <c r="J19" s="30">
        <f t="shared" si="2"/>
        <v>0</v>
      </c>
      <c r="K19" s="20"/>
    </row>
    <row r="20" spans="1:11" x14ac:dyDescent="0.2">
      <c r="A20" s="4" t="s">
        <v>17</v>
      </c>
      <c r="B20" s="26" t="str">
        <f>IF(B12="MO","DI",IF(B12="DI","MI",IF(B12="MI","DO",IF(B12="DO","FR",IF(B12="FR","SA",IF(B12="SA","SO",IF(B12="SO","MO")))))))</f>
        <v>SO</v>
      </c>
      <c r="C20" s="13"/>
      <c r="D20" s="18"/>
      <c r="E20" s="13"/>
      <c r="F20" s="18"/>
      <c r="G20" s="23">
        <f t="shared" si="0"/>
        <v>0</v>
      </c>
      <c r="H20" s="32">
        <v>8</v>
      </c>
      <c r="I20" s="34">
        <f t="shared" si="1"/>
        <v>0</v>
      </c>
      <c r="J20" s="30">
        <f t="shared" si="2"/>
        <v>0</v>
      </c>
      <c r="K20" s="20"/>
    </row>
    <row r="21" spans="1:11" x14ac:dyDescent="0.2">
      <c r="A21" s="4" t="s">
        <v>18</v>
      </c>
      <c r="B21" s="26" t="str">
        <f>IF(B12="MO","MI",IF(B12="DI","DO",IF(B12="MI","FR",IF(B12="DO","SA",IF(B12="FR","SO",IF(B12="SA","MO",IF(B12="SO","DI")))))))</f>
        <v>MO</v>
      </c>
      <c r="C21" s="13"/>
      <c r="D21" s="18"/>
      <c r="E21" s="13"/>
      <c r="F21" s="18"/>
      <c r="G21" s="23">
        <f t="shared" si="0"/>
        <v>0</v>
      </c>
      <c r="H21" s="32">
        <v>8</v>
      </c>
      <c r="I21" s="34">
        <f t="shared" si="1"/>
        <v>0</v>
      </c>
      <c r="J21" s="30">
        <f t="shared" si="2"/>
        <v>0</v>
      </c>
      <c r="K21" s="20"/>
    </row>
    <row r="22" spans="1:11" x14ac:dyDescent="0.2">
      <c r="A22" s="4" t="s">
        <v>19</v>
      </c>
      <c r="B22" s="26" t="str">
        <f>IF(B12="MO","DO",IF(B12="DI","FR",IF(B12="MI","SA",IF(B12="DO","SO",IF(B12="FR","MO",IF(B12="SA","DI",IF(B12="SO","MI")))))))</f>
        <v>DI</v>
      </c>
      <c r="C22" s="13"/>
      <c r="D22" s="18"/>
      <c r="E22" s="13"/>
      <c r="F22" s="18"/>
      <c r="G22" s="23">
        <f t="shared" si="0"/>
        <v>0</v>
      </c>
      <c r="H22" s="32">
        <v>8</v>
      </c>
      <c r="I22" s="34">
        <f t="shared" si="1"/>
        <v>0</v>
      </c>
      <c r="J22" s="30">
        <f t="shared" si="2"/>
        <v>0</v>
      </c>
      <c r="K22" s="20"/>
    </row>
    <row r="23" spans="1:11" x14ac:dyDescent="0.2">
      <c r="A23" s="4" t="s">
        <v>20</v>
      </c>
      <c r="B23" s="26" t="str">
        <f>IF(B12="MO","FR",IF(B12="DI","SA",IF(B12="MI","SO",IF(B12="DO","MO",IF(B12="FR","DI",IF(B12="SA","MI",IF(B12="SO","DO")))))))</f>
        <v>MI</v>
      </c>
      <c r="C23" s="13"/>
      <c r="D23" s="18"/>
      <c r="E23" s="13"/>
      <c r="F23" s="18"/>
      <c r="G23" s="23">
        <f t="shared" si="0"/>
        <v>0</v>
      </c>
      <c r="H23" s="32">
        <v>8</v>
      </c>
      <c r="I23" s="34">
        <f t="shared" si="1"/>
        <v>0</v>
      </c>
      <c r="J23" s="30">
        <f t="shared" si="2"/>
        <v>0</v>
      </c>
      <c r="K23" s="20"/>
    </row>
    <row r="24" spans="1:11" x14ac:dyDescent="0.2">
      <c r="A24" s="4" t="s">
        <v>21</v>
      </c>
      <c r="B24" s="26" t="str">
        <f>IF(B12="MO","SA",IF(B12="DI","SO",IF(B12="MI","MO",IF(B12="DO","DI",IF(B12="FR","MI",IF(B12="SA","DO",IF(B12="SO","FR")))))))</f>
        <v>DO</v>
      </c>
      <c r="C24" s="13"/>
      <c r="D24" s="18"/>
      <c r="E24" s="13"/>
      <c r="F24" s="18"/>
      <c r="G24" s="23">
        <f t="shared" si="0"/>
        <v>0</v>
      </c>
      <c r="H24" s="32">
        <v>8</v>
      </c>
      <c r="I24" s="34">
        <f t="shared" si="1"/>
        <v>0</v>
      </c>
      <c r="J24" s="30">
        <f t="shared" si="2"/>
        <v>0</v>
      </c>
      <c r="K24" s="20"/>
    </row>
    <row r="25" spans="1:11" x14ac:dyDescent="0.2">
      <c r="A25" s="4" t="s">
        <v>22</v>
      </c>
      <c r="B25" s="26" t="str">
        <f>IF(B12="MO","SO",IF(B12="DI","MO",IF(B12="MI","DI",IF(B12="DO","MI",IF(B12="FR","DO",IF(B12="SA","FR",IF(B12="SO","SA")))))))</f>
        <v>FR</v>
      </c>
      <c r="C25" s="13"/>
      <c r="D25" s="18"/>
      <c r="E25" s="13"/>
      <c r="F25" s="18"/>
      <c r="G25" s="23">
        <f t="shared" si="0"/>
        <v>0</v>
      </c>
      <c r="H25" s="32">
        <v>8</v>
      </c>
      <c r="I25" s="34">
        <f t="shared" si="1"/>
        <v>0</v>
      </c>
      <c r="J25" s="30">
        <f t="shared" si="2"/>
        <v>0</v>
      </c>
      <c r="K25" s="20"/>
    </row>
    <row r="26" spans="1:11" x14ac:dyDescent="0.2">
      <c r="A26" s="4" t="s">
        <v>23</v>
      </c>
      <c r="B26" s="26" t="str">
        <f>IF(B12="MO","MO",IF(B12="DI","DI",IF(B12="MI","MI",IF(B12="DO","DO",IF(B12="FR","FR",IF(B12="SA","SA",IF(B12="SO","SO")))))))</f>
        <v>SA</v>
      </c>
      <c r="C26" s="13"/>
      <c r="D26" s="18"/>
      <c r="E26" s="13"/>
      <c r="F26" s="18"/>
      <c r="G26" s="23">
        <f t="shared" si="0"/>
        <v>0</v>
      </c>
      <c r="H26" s="32">
        <v>8</v>
      </c>
      <c r="I26" s="34">
        <f t="shared" si="1"/>
        <v>0</v>
      </c>
      <c r="J26" s="30">
        <f t="shared" si="2"/>
        <v>0</v>
      </c>
      <c r="K26" s="20"/>
    </row>
    <row r="27" spans="1:11" x14ac:dyDescent="0.2">
      <c r="A27" s="4" t="s">
        <v>24</v>
      </c>
      <c r="B27" s="26" t="str">
        <f>IF(B12="MO","DI",IF(B12="DI","MI",IF(B12="MI","DO",IF(B12="DO","FR",IF(B12="FR","SA",IF(B12="SA","SO",IF(B12="SO","MO")))))))</f>
        <v>SO</v>
      </c>
      <c r="C27" s="13"/>
      <c r="D27" s="18"/>
      <c r="E27" s="13"/>
      <c r="F27" s="18"/>
      <c r="G27" s="23">
        <f t="shared" si="0"/>
        <v>0</v>
      </c>
      <c r="H27" s="32">
        <v>8</v>
      </c>
      <c r="I27" s="34">
        <f t="shared" si="1"/>
        <v>0</v>
      </c>
      <c r="J27" s="30">
        <f t="shared" si="2"/>
        <v>0</v>
      </c>
      <c r="K27" s="20"/>
    </row>
    <row r="28" spans="1:11" x14ac:dyDescent="0.2">
      <c r="A28" s="4" t="s">
        <v>25</v>
      </c>
      <c r="B28" s="26" t="str">
        <f>IF(B12="MO","MI",IF(B12="DI","DO",IF(B12="MI","FR",IF(B12="DO","SA",IF(B12="FR","SO",IF(B12="SA","MO",IF(B12="SO","DI")))))))</f>
        <v>MO</v>
      </c>
      <c r="C28" s="13"/>
      <c r="D28" s="18"/>
      <c r="E28" s="13"/>
      <c r="F28" s="18"/>
      <c r="G28" s="23">
        <f t="shared" si="0"/>
        <v>0</v>
      </c>
      <c r="H28" s="32">
        <v>8</v>
      </c>
      <c r="I28" s="34">
        <f t="shared" si="1"/>
        <v>0</v>
      </c>
      <c r="J28" s="30">
        <f t="shared" si="2"/>
        <v>0</v>
      </c>
      <c r="K28" s="20"/>
    </row>
    <row r="29" spans="1:11" x14ac:dyDescent="0.2">
      <c r="A29" s="4" t="s">
        <v>26</v>
      </c>
      <c r="B29" s="26" t="str">
        <f>IF(B12="MO","DO",IF(B12="DI","FR",IF(B12="MI","SA",IF(B12="DO","SO",IF(B12="FR","MO",IF(B12="SA","DI",IF(B12="SO","MI")))))))</f>
        <v>DI</v>
      </c>
      <c r="C29" s="13"/>
      <c r="D29" s="18"/>
      <c r="E29" s="13"/>
      <c r="F29" s="18"/>
      <c r="G29" s="23">
        <f t="shared" si="0"/>
        <v>0</v>
      </c>
      <c r="H29" s="32">
        <v>8</v>
      </c>
      <c r="I29" s="34">
        <f t="shared" si="1"/>
        <v>0</v>
      </c>
      <c r="J29" s="30">
        <f t="shared" si="2"/>
        <v>0</v>
      </c>
      <c r="K29" s="20"/>
    </row>
    <row r="30" spans="1:11" x14ac:dyDescent="0.2">
      <c r="A30" s="4" t="s">
        <v>27</v>
      </c>
      <c r="B30" s="26" t="str">
        <f>IF(B12="MO","FR",IF(B12="DI","SA",IF(B12="MI","SO",IF(B12="DO","MO",IF(B12="FR","DI",IF(B12="SA","MI",IF(B12="SO","DO")))))))</f>
        <v>MI</v>
      </c>
      <c r="C30" s="13"/>
      <c r="D30" s="18"/>
      <c r="E30" s="13"/>
      <c r="F30" s="18"/>
      <c r="G30" s="23">
        <f t="shared" si="0"/>
        <v>0</v>
      </c>
      <c r="H30" s="32">
        <v>8</v>
      </c>
      <c r="I30" s="34">
        <f t="shared" si="1"/>
        <v>0</v>
      </c>
      <c r="J30" s="30">
        <f t="shared" si="2"/>
        <v>0</v>
      </c>
      <c r="K30" s="20"/>
    </row>
    <row r="31" spans="1:11" x14ac:dyDescent="0.2">
      <c r="A31" s="4" t="s">
        <v>28</v>
      </c>
      <c r="B31" s="26" t="str">
        <f>IF(B12="MO","SA",IF(B12="DI","SO",IF(B12="MI","MO",IF(B12="DO","DI",IF(B12="FR","MI",IF(B12="SA","DO",IF(B12="SO","FR")))))))</f>
        <v>DO</v>
      </c>
      <c r="C31" s="13"/>
      <c r="D31" s="18"/>
      <c r="E31" s="13"/>
      <c r="F31" s="18"/>
      <c r="G31" s="23">
        <f t="shared" si="0"/>
        <v>0</v>
      </c>
      <c r="H31" s="32">
        <v>8</v>
      </c>
      <c r="I31" s="34">
        <f t="shared" si="1"/>
        <v>0</v>
      </c>
      <c r="J31" s="30">
        <f t="shared" si="2"/>
        <v>0</v>
      </c>
      <c r="K31" s="20"/>
    </row>
    <row r="32" spans="1:11" x14ac:dyDescent="0.2">
      <c r="A32" s="4" t="s">
        <v>29</v>
      </c>
      <c r="B32" s="26" t="str">
        <f>IF(B12="MO","SO",IF(B12="DI","MO",IF(B12="MI","DI",IF(B12="DO","MI",IF(B12="FR","DO",IF(B12="SA","FR",IF(B12="SO","SA")))))))</f>
        <v>FR</v>
      </c>
      <c r="C32" s="13"/>
      <c r="D32" s="18"/>
      <c r="E32" s="13"/>
      <c r="F32" s="18"/>
      <c r="G32" s="23">
        <f t="shared" si="0"/>
        <v>0</v>
      </c>
      <c r="H32" s="32">
        <v>8</v>
      </c>
      <c r="I32" s="34">
        <f t="shared" si="1"/>
        <v>0</v>
      </c>
      <c r="J32" s="30">
        <f t="shared" si="2"/>
        <v>0</v>
      </c>
      <c r="K32" s="20"/>
    </row>
    <row r="33" spans="1:11" x14ac:dyDescent="0.2">
      <c r="A33" s="4" t="s">
        <v>30</v>
      </c>
      <c r="B33" s="26" t="str">
        <f>IF(B12="MO","MO",IF(B12="DI","DI",IF(B12="MI","MI",IF(B12="DO","DO",IF(B12="FR","FR",IF(B12="SA","SA",IF(B12="SO","SO")))))))</f>
        <v>SA</v>
      </c>
      <c r="C33" s="13"/>
      <c r="D33" s="18"/>
      <c r="E33" s="13"/>
      <c r="F33" s="18"/>
      <c r="G33" s="23">
        <f t="shared" si="0"/>
        <v>0</v>
      </c>
      <c r="H33" s="32">
        <v>8</v>
      </c>
      <c r="I33" s="34">
        <f t="shared" si="1"/>
        <v>0</v>
      </c>
      <c r="J33" s="30">
        <f t="shared" si="2"/>
        <v>0</v>
      </c>
      <c r="K33" s="20"/>
    </row>
    <row r="34" spans="1:11" x14ac:dyDescent="0.2">
      <c r="A34" s="4" t="s">
        <v>31</v>
      </c>
      <c r="B34" s="26" t="str">
        <f>IF(B12="MO","DI",IF(B12="DI","MI",IF(B12="MI","DO",IF(B12="DO","FR",IF(B12="FR","SA",IF(B12="SA","SO",IF(B12="SO","MO")))))))</f>
        <v>SO</v>
      </c>
      <c r="C34" s="13"/>
      <c r="D34" s="18"/>
      <c r="E34" s="13"/>
      <c r="F34" s="18"/>
      <c r="G34" s="23">
        <f t="shared" si="0"/>
        <v>0</v>
      </c>
      <c r="H34" s="32">
        <v>8</v>
      </c>
      <c r="I34" s="34">
        <f t="shared" si="1"/>
        <v>0</v>
      </c>
      <c r="J34" s="30">
        <f t="shared" si="2"/>
        <v>0</v>
      </c>
      <c r="K34" s="20"/>
    </row>
    <row r="35" spans="1:11" x14ac:dyDescent="0.2">
      <c r="A35" s="4" t="s">
        <v>32</v>
      </c>
      <c r="B35" s="26" t="str">
        <f>IF(B12="MO","MI",IF(B12="DI","DO",IF(B12="MI","FR",IF(B12="DO","SA",IF(B12="FR","SO",IF(B12="SA","MO",IF(B12="SO","DI")))))))</f>
        <v>MO</v>
      </c>
      <c r="C35" s="13"/>
      <c r="D35" s="18"/>
      <c r="E35" s="13"/>
      <c r="F35" s="18"/>
      <c r="G35" s="23">
        <f t="shared" si="0"/>
        <v>0</v>
      </c>
      <c r="H35" s="32">
        <v>8</v>
      </c>
      <c r="I35" s="34">
        <f t="shared" si="1"/>
        <v>0</v>
      </c>
      <c r="J35" s="30">
        <f t="shared" si="2"/>
        <v>0</v>
      </c>
      <c r="K35" s="20"/>
    </row>
    <row r="36" spans="1:11" x14ac:dyDescent="0.2">
      <c r="A36" s="4" t="s">
        <v>33</v>
      </c>
      <c r="B36" s="26" t="str">
        <f>IF(B12="MO","DO",IF(B12="DI","FR",IF(B12="MI","SA",IF(B12="DO","SO",IF(B12="FR","MO",IF(B12="SA","DI",IF(B12="SO","MI")))))))</f>
        <v>DI</v>
      </c>
      <c r="C36" s="13"/>
      <c r="D36" s="18"/>
      <c r="E36" s="13"/>
      <c r="F36" s="18"/>
      <c r="G36" s="23">
        <f t="shared" si="0"/>
        <v>0</v>
      </c>
      <c r="H36" s="32">
        <v>8</v>
      </c>
      <c r="I36" s="34">
        <f t="shared" si="1"/>
        <v>0</v>
      </c>
      <c r="J36" s="30">
        <f t="shared" si="2"/>
        <v>0</v>
      </c>
      <c r="K36" s="20"/>
    </row>
    <row r="37" spans="1:11" x14ac:dyDescent="0.2">
      <c r="A37" s="4" t="s">
        <v>34</v>
      </c>
      <c r="B37" s="26" t="str">
        <f>IF(B12="MO","FR",IF(B12="DI","SA",IF(B12="MI","SO",IF(B12="DO","MO",IF(B12="FR","DI",IF(B12="SA","MI",IF(B12="SO","DO")))))))</f>
        <v>MI</v>
      </c>
      <c r="C37" s="13"/>
      <c r="D37" s="18"/>
      <c r="E37" s="13"/>
      <c r="F37" s="18"/>
      <c r="G37" s="23">
        <f t="shared" si="0"/>
        <v>0</v>
      </c>
      <c r="H37" s="32">
        <v>8</v>
      </c>
      <c r="I37" s="34">
        <f t="shared" si="1"/>
        <v>0</v>
      </c>
      <c r="J37" s="30">
        <f t="shared" si="2"/>
        <v>0</v>
      </c>
      <c r="K37" s="20"/>
    </row>
    <row r="38" spans="1:11" x14ac:dyDescent="0.2">
      <c r="A38" s="4" t="s">
        <v>35</v>
      </c>
      <c r="B38" s="26" t="str">
        <f>IF(B12="MO","SA",IF(B12="DI","SO",IF(B12="MI","MO",IF(B12="DO","DI",IF(B12="FR","MI",IF(B12="SA","DO",IF(B12="SO","FR")))))))</f>
        <v>DO</v>
      </c>
      <c r="C38" s="13"/>
      <c r="D38" s="18"/>
      <c r="E38" s="13"/>
      <c r="F38" s="18"/>
      <c r="G38" s="23">
        <f t="shared" si="0"/>
        <v>0</v>
      </c>
      <c r="H38" s="32">
        <v>8</v>
      </c>
      <c r="I38" s="34">
        <f t="shared" si="1"/>
        <v>0</v>
      </c>
      <c r="J38" s="30">
        <f t="shared" si="2"/>
        <v>0</v>
      </c>
      <c r="K38" s="20"/>
    </row>
    <row r="39" spans="1:11" x14ac:dyDescent="0.2">
      <c r="A39" s="4" t="s">
        <v>36</v>
      </c>
      <c r="B39" s="26" t="str">
        <f>IF(B12="MO","SO",IF(B12="DI","MO",IF(B12="MI","DI",IF(B12="DO","MI",IF(B12="FR","DO",IF(B12="SA","FR",IF(B12="SO","SA")))))))</f>
        <v>FR</v>
      </c>
      <c r="C39" s="13"/>
      <c r="D39" s="18"/>
      <c r="E39" s="13"/>
      <c r="F39" s="18"/>
      <c r="G39" s="23">
        <f t="shared" si="0"/>
        <v>0</v>
      </c>
      <c r="H39" s="32">
        <v>8</v>
      </c>
      <c r="I39" s="34">
        <f t="shared" si="1"/>
        <v>0</v>
      </c>
      <c r="J39" s="30">
        <f t="shared" si="2"/>
        <v>0</v>
      </c>
      <c r="K39" s="20"/>
    </row>
    <row r="40" spans="1:11" x14ac:dyDescent="0.2">
      <c r="A40" s="4" t="s">
        <v>37</v>
      </c>
      <c r="B40" s="26" t="str">
        <f>IF(B12="MO","MO",IF(B12="DI","DI",IF(B12="MI","MI",IF(B12="DO","DO",IF(B12="FR","FR",IF(B12="SA","SA",IF(B12="SO","SO")))))))</f>
        <v>SA</v>
      </c>
      <c r="C40" s="13"/>
      <c r="D40" s="18"/>
      <c r="E40" s="13"/>
      <c r="F40" s="18"/>
      <c r="G40" s="23">
        <f t="shared" si="0"/>
        <v>0</v>
      </c>
      <c r="H40" s="32">
        <v>8</v>
      </c>
      <c r="I40" s="34">
        <f t="shared" si="1"/>
        <v>0</v>
      </c>
      <c r="J40" s="30">
        <f t="shared" si="2"/>
        <v>0</v>
      </c>
      <c r="K40" s="20"/>
    </row>
    <row r="41" spans="1:11" x14ac:dyDescent="0.2">
      <c r="A41" s="4" t="s">
        <v>38</v>
      </c>
      <c r="B41" s="26" t="str">
        <f>IF(B12="MO","DI",IF(B12="DI","MI",IF(B12="MI","DO",IF(B12="DO","FR",IF(B12="FR","SA",IF(B12="SA","SO",IF(B12="SO","MO")))))))</f>
        <v>SO</v>
      </c>
      <c r="C41" s="13"/>
      <c r="D41" s="18"/>
      <c r="E41" s="13"/>
      <c r="F41" s="18"/>
      <c r="G41" s="23">
        <f t="shared" si="0"/>
        <v>0</v>
      </c>
      <c r="H41" s="32">
        <v>8</v>
      </c>
      <c r="I41" s="34">
        <f t="shared" si="1"/>
        <v>0</v>
      </c>
      <c r="J41" s="30">
        <f t="shared" si="2"/>
        <v>0</v>
      </c>
      <c r="K41" s="20"/>
    </row>
    <row r="42" spans="1:11" ht="15" thickBot="1" x14ac:dyDescent="0.25">
      <c r="A42" s="8" t="s">
        <v>39</v>
      </c>
      <c r="B42" s="27" t="str">
        <f>IF(B12="MO","MI",IF(B12="DI","DO",IF(B12="MI","FR",IF(B12="DO","SA",IF(B12="FR","SO",IF(B12="SA","MO",IF(B12="SO","DI")))))))</f>
        <v>MO</v>
      </c>
      <c r="C42" s="14"/>
      <c r="D42" s="19"/>
      <c r="E42" s="14"/>
      <c r="F42" s="19"/>
      <c r="G42" s="25">
        <f t="shared" si="0"/>
        <v>0</v>
      </c>
      <c r="H42" s="33">
        <v>8</v>
      </c>
      <c r="I42" s="35">
        <f t="shared" si="1"/>
        <v>0</v>
      </c>
      <c r="J42" s="31">
        <f t="shared" si="2"/>
        <v>0</v>
      </c>
      <c r="K42" s="21"/>
    </row>
    <row r="43" spans="1:11" ht="20.25" customHeight="1" thickBot="1" x14ac:dyDescent="0.3">
      <c r="A43" s="69" t="s">
        <v>57</v>
      </c>
      <c r="B43" s="70"/>
      <c r="C43" s="70"/>
      <c r="D43" s="70"/>
      <c r="E43" s="70"/>
      <c r="F43" s="71"/>
      <c r="G43" s="45">
        <f>SUM(G12:G42)</f>
        <v>0</v>
      </c>
      <c r="H43" s="43">
        <f>SUM(H12:H42)</f>
        <v>248</v>
      </c>
      <c r="I43" s="44">
        <f>SUM(I12:I42)</f>
        <v>0</v>
      </c>
      <c r="J43" s="42">
        <f>SUM(J12:J42)</f>
        <v>0</v>
      </c>
      <c r="K43" s="36"/>
    </row>
    <row r="44" spans="1:11" ht="20.25" customHeight="1" thickBot="1" x14ac:dyDescent="0.3">
      <c r="A44" s="72" t="s">
        <v>58</v>
      </c>
      <c r="B44" s="73"/>
      <c r="C44" s="73"/>
      <c r="D44" s="73"/>
      <c r="E44" s="73"/>
      <c r="F44" s="73"/>
      <c r="G44" s="73"/>
      <c r="H44" s="73"/>
      <c r="I44" s="38">
        <f>November!I47</f>
        <v>4</v>
      </c>
    </row>
    <row r="45" spans="1:11" ht="20.25" customHeight="1" x14ac:dyDescent="0.25">
      <c r="A45" s="61" t="s">
        <v>64</v>
      </c>
      <c r="B45" s="62"/>
      <c r="C45" s="62"/>
      <c r="D45" s="62"/>
      <c r="E45" s="62"/>
      <c r="F45" s="62"/>
      <c r="G45" s="62"/>
      <c r="H45" s="62"/>
      <c r="I45" s="39">
        <f>SUM(J43,I44)</f>
        <v>4</v>
      </c>
    </row>
    <row r="46" spans="1:11" ht="20.25" customHeight="1" thickBot="1" x14ac:dyDescent="0.3">
      <c r="A46" s="63" t="s">
        <v>76</v>
      </c>
      <c r="B46" s="64"/>
      <c r="C46" s="64"/>
      <c r="D46" s="64"/>
      <c r="E46" s="64"/>
      <c r="F46" s="64"/>
      <c r="G46" s="64"/>
      <c r="H46" s="64"/>
      <c r="I46" s="40">
        <v>0</v>
      </c>
    </row>
    <row r="47" spans="1:11" ht="20.25" customHeight="1" thickBot="1" x14ac:dyDescent="0.3">
      <c r="A47" s="61" t="s">
        <v>59</v>
      </c>
      <c r="B47" s="62"/>
      <c r="C47" s="62"/>
      <c r="D47" s="62"/>
      <c r="E47" s="62"/>
      <c r="F47" s="62"/>
      <c r="G47" s="62"/>
      <c r="H47" s="62"/>
      <c r="I47" s="41">
        <f>I45-I46</f>
        <v>4</v>
      </c>
    </row>
    <row r="49" spans="1:4" x14ac:dyDescent="0.2">
      <c r="A49" s="66" t="s">
        <v>41</v>
      </c>
      <c r="B49" s="67"/>
      <c r="C49" s="65"/>
      <c r="D49" s="65"/>
    </row>
    <row r="50" spans="1:4" x14ac:dyDescent="0.2">
      <c r="A50" s="66" t="s">
        <v>42</v>
      </c>
      <c r="B50" s="67"/>
      <c r="C50" s="65"/>
      <c r="D50" s="65"/>
    </row>
    <row r="51" spans="1:4" x14ac:dyDescent="0.2">
      <c r="A51" s="66" t="s">
        <v>43</v>
      </c>
      <c r="B51" s="67"/>
      <c r="C51" s="65"/>
      <c r="D51" s="65"/>
    </row>
    <row r="53" spans="1:4" x14ac:dyDescent="0.2">
      <c r="A53" s="5" t="s">
        <v>44</v>
      </c>
      <c r="B53" s="6"/>
    </row>
    <row r="54" spans="1:4" ht="15" x14ac:dyDescent="0.25">
      <c r="A54" s="7" t="s">
        <v>45</v>
      </c>
      <c r="B54" s="68" t="s">
        <v>46</v>
      </c>
      <c r="C54" s="60"/>
      <c r="D54" s="60"/>
    </row>
    <row r="55" spans="1:4" ht="15" x14ac:dyDescent="0.25">
      <c r="A55" s="7" t="s">
        <v>47</v>
      </c>
      <c r="B55" s="68" t="s">
        <v>48</v>
      </c>
      <c r="C55" s="60"/>
      <c r="D55" s="60"/>
    </row>
    <row r="56" spans="1:4" ht="15" x14ac:dyDescent="0.25">
      <c r="A56" s="7" t="s">
        <v>49</v>
      </c>
      <c r="B56" s="68" t="s">
        <v>50</v>
      </c>
      <c r="C56" s="60"/>
      <c r="D56" s="60"/>
    </row>
    <row r="57" spans="1:4" ht="15" x14ac:dyDescent="0.25">
      <c r="A57" s="7" t="s">
        <v>51</v>
      </c>
      <c r="B57" s="68" t="s">
        <v>52</v>
      </c>
      <c r="C57" s="60"/>
      <c r="D57" s="60"/>
    </row>
    <row r="59" spans="1:4" ht="15" x14ac:dyDescent="0.25">
      <c r="A59" s="9"/>
      <c r="B59" s="10" t="str">
        <f xml:space="preserve"> " = Die gelb hinterlegten Zellen sind Eingabefelder"</f>
        <v xml:space="preserve"> = Die gelb hinterlegten Zellen sind Eingabefelder</v>
      </c>
    </row>
    <row r="62" spans="1:4" x14ac:dyDescent="0.2">
      <c r="A62" s="11"/>
    </row>
  </sheetData>
  <sheetProtection password="D5C0" sheet="1" objects="1" scenarios="1"/>
  <mergeCells count="15">
    <mergeCell ref="A49:B49"/>
    <mergeCell ref="C49:D49"/>
    <mergeCell ref="A43:F43"/>
    <mergeCell ref="A44:H44"/>
    <mergeCell ref="A45:H45"/>
    <mergeCell ref="A46:H46"/>
    <mergeCell ref="A47:H47"/>
    <mergeCell ref="B56:D56"/>
    <mergeCell ref="B57:D57"/>
    <mergeCell ref="A50:B50"/>
    <mergeCell ref="C50:D50"/>
    <mergeCell ref="A51:B51"/>
    <mergeCell ref="C51:D51"/>
    <mergeCell ref="B54:D54"/>
    <mergeCell ref="B55:D55"/>
  </mergeCells>
  <dataValidations count="1">
    <dataValidation type="list" allowBlank="1" showInputMessage="1" showErrorMessage="1" sqref="B12">
      <formula1>Tage</formula1>
    </dataValidation>
  </dataValidations>
  <pageMargins left="0.51181102362204722" right="0.51181102362204722" top="0.59055118110236227" bottom="0.59055118110236227" header="0.31496062992125984" footer="0.31496062992125984"/>
  <pageSetup paperSize="9" scale="69" fitToHeight="2" orientation="landscape" r:id="rId1"/>
  <rowBreaks count="1" manualBreakCount="1">
    <brk id="4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XFD1"/>
    </sheetView>
  </sheetViews>
  <sheetFormatPr baseColWidth="10" defaultRowHeight="15" x14ac:dyDescent="0.25"/>
  <cols>
    <col min="1" max="16384" width="11.42578125" style="49"/>
  </cols>
  <sheetData>
    <row r="1" spans="1:1" x14ac:dyDescent="0.25">
      <c r="A1" s="49" t="s">
        <v>71</v>
      </c>
    </row>
    <row r="2" spans="1:1" x14ac:dyDescent="0.25">
      <c r="A2" s="49" t="s">
        <v>73</v>
      </c>
    </row>
    <row r="3" spans="1:1" x14ac:dyDescent="0.25">
      <c r="A3" s="49" t="s">
        <v>70</v>
      </c>
    </row>
    <row r="4" spans="1:1" x14ac:dyDescent="0.25">
      <c r="A4" s="49" t="s">
        <v>68</v>
      </c>
    </row>
    <row r="5" spans="1:1" x14ac:dyDescent="0.25">
      <c r="A5" s="49" t="s">
        <v>40</v>
      </c>
    </row>
    <row r="6" spans="1:1" x14ac:dyDescent="0.25">
      <c r="A6" s="49" t="s">
        <v>72</v>
      </c>
    </row>
    <row r="7" spans="1:1" x14ac:dyDescent="0.25">
      <c r="A7" s="49" t="s">
        <v>69</v>
      </c>
    </row>
  </sheetData>
  <sheetProtection password="D5C0" sheet="1" objects="1" scenarios="1" selectLockedCells="1" selectUnlockedCell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62"/>
  <sheetViews>
    <sheetView zoomScaleNormal="100" workbookViewId="0">
      <pane ySplit="11" topLeftCell="A12" activePane="bottomLeft" state="frozen"/>
      <selection pane="bottomLeft" activeCell="C12" sqref="C12"/>
    </sheetView>
  </sheetViews>
  <sheetFormatPr baseColWidth="10" defaultRowHeight="14.25" x14ac:dyDescent="0.2"/>
  <cols>
    <col min="1" max="1" width="16.7109375" style="2" customWidth="1"/>
    <col min="2" max="2" width="12.140625" style="2" customWidth="1"/>
    <col min="3" max="3" width="11.42578125" style="2"/>
    <col min="4" max="4" width="10.28515625" style="2" customWidth="1"/>
    <col min="5" max="5" width="10.7109375" style="2" customWidth="1"/>
    <col min="6" max="6" width="12.85546875" style="2" customWidth="1"/>
    <col min="7" max="7" width="11.5703125" style="2" customWidth="1"/>
    <col min="8" max="8" width="12.85546875" style="2" bestFit="1" customWidth="1"/>
    <col min="9" max="10" width="14.42578125" style="2" customWidth="1"/>
    <col min="11" max="11" width="34" style="2" customWidth="1"/>
    <col min="12" max="16384" width="11.42578125" style="2"/>
  </cols>
  <sheetData>
    <row r="1" spans="1:11" ht="23.25" x14ac:dyDescent="0.35">
      <c r="A1" s="1" t="str">
        <f>"Arbeitszeitnachweis - Januar"&amp;" "&amp;Stundenvortrag!B9&amp;" "&amp;"("&amp;Stundenvortrag!B6&amp;")"</f>
        <v>Arbeitszeitnachweis - Januar 2016 (Heiner Super)</v>
      </c>
    </row>
    <row r="3" spans="1:11" hidden="1" x14ac:dyDescent="0.2"/>
    <row r="4" spans="1:11" hidden="1" x14ac:dyDescent="0.2"/>
    <row r="5" spans="1:11" hidden="1" x14ac:dyDescent="0.2"/>
    <row r="6" spans="1:11" hidden="1" x14ac:dyDescent="0.2"/>
    <row r="7" spans="1:11" hidden="1" x14ac:dyDescent="0.2"/>
    <row r="8" spans="1:11" hidden="1" x14ac:dyDescent="0.2"/>
    <row r="9" spans="1:11" hidden="1" x14ac:dyDescent="0.2"/>
    <row r="10" spans="1:11" hidden="1" x14ac:dyDescent="0.2"/>
    <row r="11" spans="1:11" ht="60" x14ac:dyDescent="0.2">
      <c r="A11" s="3" t="s">
        <v>7</v>
      </c>
      <c r="B11" s="15" t="s">
        <v>8</v>
      </c>
      <c r="C11" s="12" t="s">
        <v>53</v>
      </c>
      <c r="D11" s="17" t="s">
        <v>54</v>
      </c>
      <c r="E11" s="12" t="s">
        <v>55</v>
      </c>
      <c r="F11" s="17" t="s">
        <v>56</v>
      </c>
      <c r="G11" s="12" t="s">
        <v>61</v>
      </c>
      <c r="H11" s="17" t="s">
        <v>75</v>
      </c>
      <c r="I11" s="22" t="s">
        <v>62</v>
      </c>
      <c r="J11" s="22" t="s">
        <v>74</v>
      </c>
      <c r="K11" s="12" t="s">
        <v>63</v>
      </c>
    </row>
    <row r="12" spans="1:11" x14ac:dyDescent="0.2">
      <c r="A12" s="4" t="s">
        <v>9</v>
      </c>
      <c r="B12" s="16" t="s">
        <v>80</v>
      </c>
      <c r="C12" s="13"/>
      <c r="D12" s="18"/>
      <c r="E12" s="13"/>
      <c r="F12" s="18"/>
      <c r="G12" s="23">
        <f>((D12-C12)-E12-F12)</f>
        <v>0</v>
      </c>
      <c r="H12" s="32">
        <v>8</v>
      </c>
      <c r="I12" s="34">
        <f>IF(ISBLANK(C12),0,G12-(H12/24))</f>
        <v>0</v>
      </c>
      <c r="J12" s="30">
        <f>I12*24</f>
        <v>0</v>
      </c>
      <c r="K12" s="20"/>
    </row>
    <row r="13" spans="1:11" x14ac:dyDescent="0.2">
      <c r="A13" s="4" t="s">
        <v>10</v>
      </c>
      <c r="B13" s="26" t="str">
        <f>IF(B12="MO","DI",IF(B12="DI","MI",IF(B12="MI","DO",IF(B12="DO","FR",IF(B12="FR","SA",IF(B12="SA","SO",IF(B12="SO","MO")))))))</f>
        <v>SA</v>
      </c>
      <c r="C13" s="13"/>
      <c r="D13" s="18"/>
      <c r="E13" s="13"/>
      <c r="F13" s="18"/>
      <c r="G13" s="23">
        <f t="shared" ref="G13:G42" si="0">((D13-C13)-E13-F13)</f>
        <v>0</v>
      </c>
      <c r="H13" s="32">
        <v>8</v>
      </c>
      <c r="I13" s="34">
        <f t="shared" ref="I13:I42" si="1">IF(ISBLANK(C13),0,G13-(H13/24))</f>
        <v>0</v>
      </c>
      <c r="J13" s="30">
        <f t="shared" ref="J13:J42" si="2">I13*24</f>
        <v>0</v>
      </c>
      <c r="K13" s="20"/>
    </row>
    <row r="14" spans="1:11" x14ac:dyDescent="0.2">
      <c r="A14" s="4" t="s">
        <v>11</v>
      </c>
      <c r="B14" s="26" t="str">
        <f>IF(B12="MO","MI",IF(B12="DI","DO",IF(B12="MI","FR",IF(B12="DO","SA",IF(B12="FR","SO",IF(B12="SA","MO",IF(B12="SO","DI")))))))</f>
        <v>SO</v>
      </c>
      <c r="C14" s="13"/>
      <c r="D14" s="18"/>
      <c r="E14" s="13"/>
      <c r="F14" s="18"/>
      <c r="G14" s="23">
        <f t="shared" si="0"/>
        <v>0</v>
      </c>
      <c r="H14" s="32">
        <v>8</v>
      </c>
      <c r="I14" s="34">
        <f t="shared" si="1"/>
        <v>0</v>
      </c>
      <c r="J14" s="30">
        <f t="shared" si="2"/>
        <v>0</v>
      </c>
      <c r="K14" s="20"/>
    </row>
    <row r="15" spans="1:11" x14ac:dyDescent="0.2">
      <c r="A15" s="4" t="s">
        <v>12</v>
      </c>
      <c r="B15" s="26" t="str">
        <f>IF(B12="MO","DO",IF(B12="DI","FR",IF(B12="MI","SA",IF(B12="DO","SO",IF(B12="FR","MO",IF(B12="SA","DI",IF(B12="SO","MI")))))))</f>
        <v>MO</v>
      </c>
      <c r="C15" s="13"/>
      <c r="D15" s="18"/>
      <c r="E15" s="13"/>
      <c r="F15" s="18"/>
      <c r="G15" s="23">
        <f t="shared" si="0"/>
        <v>0</v>
      </c>
      <c r="H15" s="32">
        <v>8</v>
      </c>
      <c r="I15" s="34">
        <f t="shared" si="1"/>
        <v>0</v>
      </c>
      <c r="J15" s="30">
        <f t="shared" si="2"/>
        <v>0</v>
      </c>
      <c r="K15" s="20"/>
    </row>
    <row r="16" spans="1:11" x14ac:dyDescent="0.2">
      <c r="A16" s="4" t="s">
        <v>13</v>
      </c>
      <c r="B16" s="26" t="str">
        <f>IF(B12="MO","FR",IF(B12="DI","SA",IF(B12="MI","SO",IF(B12="DO","MO",IF(B12="FR","DI",IF(B12="SA","MI",IF(B12="SO","DO")))))))</f>
        <v>DI</v>
      </c>
      <c r="C16" s="13"/>
      <c r="D16" s="18"/>
      <c r="E16" s="13"/>
      <c r="F16" s="18"/>
      <c r="G16" s="23">
        <f t="shared" si="0"/>
        <v>0</v>
      </c>
      <c r="H16" s="32">
        <v>8</v>
      </c>
      <c r="I16" s="34">
        <f t="shared" si="1"/>
        <v>0</v>
      </c>
      <c r="J16" s="30">
        <f t="shared" si="2"/>
        <v>0</v>
      </c>
      <c r="K16" s="20"/>
    </row>
    <row r="17" spans="1:11" x14ac:dyDescent="0.2">
      <c r="A17" s="4" t="s">
        <v>14</v>
      </c>
      <c r="B17" s="26" t="str">
        <f>IF(B12="MO","SA",IF(B12="DI","SO",IF(B12="MI","MO",IF(B12="DO","DI",IF(B12="FR","MI",IF(B12="SA","DO",IF(B12="SO","FR")))))))</f>
        <v>MI</v>
      </c>
      <c r="C17" s="13"/>
      <c r="D17" s="18"/>
      <c r="E17" s="13"/>
      <c r="F17" s="18"/>
      <c r="G17" s="23">
        <f t="shared" si="0"/>
        <v>0</v>
      </c>
      <c r="H17" s="32">
        <v>8</v>
      </c>
      <c r="I17" s="34">
        <f t="shared" si="1"/>
        <v>0</v>
      </c>
      <c r="J17" s="30">
        <f t="shared" si="2"/>
        <v>0</v>
      </c>
      <c r="K17" s="20"/>
    </row>
    <row r="18" spans="1:11" x14ac:dyDescent="0.2">
      <c r="A18" s="4" t="s">
        <v>15</v>
      </c>
      <c r="B18" s="26" t="str">
        <f>IF(B12="MO","SO",IF(B12="DI","MO",IF(B12="MI","DI",IF(B12="DO","MI",IF(B12="FR","DO",IF(B12="SA","FR",IF(B12="SO","SA")))))))</f>
        <v>DO</v>
      </c>
      <c r="C18" s="13"/>
      <c r="D18" s="18"/>
      <c r="E18" s="13"/>
      <c r="F18" s="18"/>
      <c r="G18" s="23">
        <f t="shared" si="0"/>
        <v>0</v>
      </c>
      <c r="H18" s="32">
        <v>8</v>
      </c>
      <c r="I18" s="34">
        <f t="shared" si="1"/>
        <v>0</v>
      </c>
      <c r="J18" s="30">
        <f t="shared" si="2"/>
        <v>0</v>
      </c>
      <c r="K18" s="20"/>
    </row>
    <row r="19" spans="1:11" x14ac:dyDescent="0.2">
      <c r="A19" s="4" t="s">
        <v>16</v>
      </c>
      <c r="B19" s="26" t="str">
        <f>IF(B12="MO","MO",IF(B12="DI","DI",IF(B12="MI","MI",IF(B12="DO","DO",IF(B12="FR","FR",IF(B12="SA","SA",IF(B12="SO","SO")))))))</f>
        <v>FR</v>
      </c>
      <c r="C19" s="13"/>
      <c r="D19" s="18"/>
      <c r="E19" s="13"/>
      <c r="F19" s="18"/>
      <c r="G19" s="23">
        <f t="shared" si="0"/>
        <v>0</v>
      </c>
      <c r="H19" s="32">
        <v>8</v>
      </c>
      <c r="I19" s="34">
        <f t="shared" si="1"/>
        <v>0</v>
      </c>
      <c r="J19" s="30">
        <f t="shared" si="2"/>
        <v>0</v>
      </c>
      <c r="K19" s="20"/>
    </row>
    <row r="20" spans="1:11" x14ac:dyDescent="0.2">
      <c r="A20" s="4" t="s">
        <v>17</v>
      </c>
      <c r="B20" s="26" t="str">
        <f>IF(B12="MO","DI",IF(B12="DI","MI",IF(B12="MI","DO",IF(B12="DO","FR",IF(B12="FR","SA",IF(B12="SA","SO",IF(B12="SO","MO")))))))</f>
        <v>SA</v>
      </c>
      <c r="C20" s="13"/>
      <c r="D20" s="18"/>
      <c r="E20" s="13"/>
      <c r="F20" s="18"/>
      <c r="G20" s="23">
        <f t="shared" si="0"/>
        <v>0</v>
      </c>
      <c r="H20" s="32">
        <v>8</v>
      </c>
      <c r="I20" s="34">
        <f t="shared" si="1"/>
        <v>0</v>
      </c>
      <c r="J20" s="30">
        <f t="shared" si="2"/>
        <v>0</v>
      </c>
      <c r="K20" s="20"/>
    </row>
    <row r="21" spans="1:11" x14ac:dyDescent="0.2">
      <c r="A21" s="4" t="s">
        <v>18</v>
      </c>
      <c r="B21" s="26" t="str">
        <f>IF(B12="MO","MI",IF(B12="DI","DO",IF(B12="MI","FR",IF(B12="DO","SA",IF(B12="FR","SO",IF(B12="SA","MO",IF(B12="SO","DI")))))))</f>
        <v>SO</v>
      </c>
      <c r="C21" s="13"/>
      <c r="D21" s="18"/>
      <c r="E21" s="13"/>
      <c r="F21" s="18"/>
      <c r="G21" s="23">
        <f t="shared" si="0"/>
        <v>0</v>
      </c>
      <c r="H21" s="32">
        <v>8</v>
      </c>
      <c r="I21" s="34">
        <f t="shared" si="1"/>
        <v>0</v>
      </c>
      <c r="J21" s="30">
        <f t="shared" si="2"/>
        <v>0</v>
      </c>
      <c r="K21" s="20"/>
    </row>
    <row r="22" spans="1:11" x14ac:dyDescent="0.2">
      <c r="A22" s="4" t="s">
        <v>19</v>
      </c>
      <c r="B22" s="26" t="str">
        <f>IF(B12="MO","DO",IF(B12="DI","FR",IF(B12="MI","SA",IF(B12="DO","SO",IF(B12="FR","MO",IF(B12="SA","DI",IF(B12="SO","MI")))))))</f>
        <v>MO</v>
      </c>
      <c r="C22" s="13"/>
      <c r="D22" s="18"/>
      <c r="E22" s="13"/>
      <c r="F22" s="18"/>
      <c r="G22" s="23">
        <f t="shared" si="0"/>
        <v>0</v>
      </c>
      <c r="H22" s="32">
        <v>8</v>
      </c>
      <c r="I22" s="34">
        <f t="shared" si="1"/>
        <v>0</v>
      </c>
      <c r="J22" s="30">
        <f t="shared" si="2"/>
        <v>0</v>
      </c>
      <c r="K22" s="20"/>
    </row>
    <row r="23" spans="1:11" x14ac:dyDescent="0.2">
      <c r="A23" s="4" t="s">
        <v>20</v>
      </c>
      <c r="B23" s="26" t="str">
        <f>IF(B12="MO","FR",IF(B12="DI","SA",IF(B12="MI","SO",IF(B12="DO","MO",IF(B12="FR","DI",IF(B12="SA","MI",IF(B12="SO","DO")))))))</f>
        <v>DI</v>
      </c>
      <c r="C23" s="13"/>
      <c r="D23" s="18"/>
      <c r="E23" s="13"/>
      <c r="F23" s="18"/>
      <c r="G23" s="23">
        <f t="shared" si="0"/>
        <v>0</v>
      </c>
      <c r="H23" s="32">
        <v>8</v>
      </c>
      <c r="I23" s="34">
        <f t="shared" si="1"/>
        <v>0</v>
      </c>
      <c r="J23" s="30">
        <f t="shared" si="2"/>
        <v>0</v>
      </c>
      <c r="K23" s="20"/>
    </row>
    <row r="24" spans="1:11" x14ac:dyDescent="0.2">
      <c r="A24" s="4" t="s">
        <v>21</v>
      </c>
      <c r="B24" s="26" t="str">
        <f>IF(B12="MO","SA",IF(B12="DI","SO",IF(B12="MI","MO",IF(B12="DO","DI",IF(B12="FR","MI",IF(B12="SA","DO",IF(B12="SO","FR")))))))</f>
        <v>MI</v>
      </c>
      <c r="C24" s="13"/>
      <c r="D24" s="18"/>
      <c r="E24" s="13"/>
      <c r="F24" s="18"/>
      <c r="G24" s="23">
        <f t="shared" si="0"/>
        <v>0</v>
      </c>
      <c r="H24" s="32">
        <v>8</v>
      </c>
      <c r="I24" s="34">
        <f t="shared" si="1"/>
        <v>0</v>
      </c>
      <c r="J24" s="30">
        <f t="shared" si="2"/>
        <v>0</v>
      </c>
      <c r="K24" s="20"/>
    </row>
    <row r="25" spans="1:11" x14ac:dyDescent="0.2">
      <c r="A25" s="4" t="s">
        <v>22</v>
      </c>
      <c r="B25" s="26" t="str">
        <f>IF(B12="MO","SO",IF(B12="DI","MO",IF(B12="MI","DI",IF(B12="DO","MI",IF(B12="FR","DO",IF(B12="SA","FR",IF(B12="SO","SA")))))))</f>
        <v>DO</v>
      </c>
      <c r="C25" s="13"/>
      <c r="D25" s="18"/>
      <c r="E25" s="13"/>
      <c r="F25" s="18"/>
      <c r="G25" s="23">
        <f t="shared" si="0"/>
        <v>0</v>
      </c>
      <c r="H25" s="32">
        <v>8</v>
      </c>
      <c r="I25" s="34">
        <f t="shared" si="1"/>
        <v>0</v>
      </c>
      <c r="J25" s="30">
        <f t="shared" si="2"/>
        <v>0</v>
      </c>
      <c r="K25" s="20"/>
    </row>
    <row r="26" spans="1:11" x14ac:dyDescent="0.2">
      <c r="A26" s="4" t="s">
        <v>23</v>
      </c>
      <c r="B26" s="26" t="str">
        <f>IF(B12="MO","MO",IF(B12="DI","DI",IF(B12="MI","MI",IF(B12="DO","DO",IF(B12="FR","FR",IF(B12="SA","SA",IF(B12="SO","SO")))))))</f>
        <v>FR</v>
      </c>
      <c r="C26" s="13"/>
      <c r="D26" s="18"/>
      <c r="E26" s="13"/>
      <c r="F26" s="18"/>
      <c r="G26" s="23">
        <f t="shared" si="0"/>
        <v>0</v>
      </c>
      <c r="H26" s="32">
        <v>8</v>
      </c>
      <c r="I26" s="34">
        <f t="shared" si="1"/>
        <v>0</v>
      </c>
      <c r="J26" s="30">
        <f t="shared" si="2"/>
        <v>0</v>
      </c>
      <c r="K26" s="20"/>
    </row>
    <row r="27" spans="1:11" x14ac:dyDescent="0.2">
      <c r="A27" s="4" t="s">
        <v>24</v>
      </c>
      <c r="B27" s="26" t="str">
        <f>IF(B12="MO","DI",IF(B12="DI","MI",IF(B12="MI","DO",IF(B12="DO","FR",IF(B12="FR","SA",IF(B12="SA","SO",IF(B12="SO","MO")))))))</f>
        <v>SA</v>
      </c>
      <c r="C27" s="13"/>
      <c r="D27" s="18"/>
      <c r="E27" s="13"/>
      <c r="F27" s="18"/>
      <c r="G27" s="23">
        <f t="shared" si="0"/>
        <v>0</v>
      </c>
      <c r="H27" s="32">
        <v>8</v>
      </c>
      <c r="I27" s="34">
        <f t="shared" si="1"/>
        <v>0</v>
      </c>
      <c r="J27" s="30">
        <f t="shared" si="2"/>
        <v>0</v>
      </c>
      <c r="K27" s="20"/>
    </row>
    <row r="28" spans="1:11" x14ac:dyDescent="0.2">
      <c r="A28" s="4" t="s">
        <v>25</v>
      </c>
      <c r="B28" s="26" t="str">
        <f>IF(B12="MO","MI",IF(B12="DI","DO",IF(B12="MI","FR",IF(B12="DO","SA",IF(B12="FR","SO",IF(B12="SA","MO",IF(B12="SO","DI")))))))</f>
        <v>SO</v>
      </c>
      <c r="C28" s="13"/>
      <c r="D28" s="18"/>
      <c r="E28" s="13"/>
      <c r="F28" s="18"/>
      <c r="G28" s="23">
        <f t="shared" si="0"/>
        <v>0</v>
      </c>
      <c r="H28" s="32">
        <v>8</v>
      </c>
      <c r="I28" s="34">
        <f t="shared" si="1"/>
        <v>0</v>
      </c>
      <c r="J28" s="30">
        <f t="shared" si="2"/>
        <v>0</v>
      </c>
      <c r="K28" s="20"/>
    </row>
    <row r="29" spans="1:11" x14ac:dyDescent="0.2">
      <c r="A29" s="4" t="s">
        <v>26</v>
      </c>
      <c r="B29" s="26" t="str">
        <f>IF(B12="MO","DO",IF(B12="DI","FR",IF(B12="MI","SA",IF(B12="DO","SO",IF(B12="FR","MO",IF(B12="SA","DI",IF(B12="SO","MI")))))))</f>
        <v>MO</v>
      </c>
      <c r="C29" s="13"/>
      <c r="D29" s="18"/>
      <c r="E29" s="13"/>
      <c r="F29" s="18"/>
      <c r="G29" s="23">
        <f t="shared" si="0"/>
        <v>0</v>
      </c>
      <c r="H29" s="32">
        <v>8</v>
      </c>
      <c r="I29" s="34">
        <f t="shared" si="1"/>
        <v>0</v>
      </c>
      <c r="J29" s="30">
        <f t="shared" si="2"/>
        <v>0</v>
      </c>
      <c r="K29" s="20"/>
    </row>
    <row r="30" spans="1:11" x14ac:dyDescent="0.2">
      <c r="A30" s="4" t="s">
        <v>27</v>
      </c>
      <c r="B30" s="26" t="str">
        <f>IF(B12="MO","FR",IF(B12="DI","SA",IF(B12="MI","SO",IF(B12="DO","MO",IF(B12="FR","DI",IF(B12="SA","MI",IF(B12="SO","DO")))))))</f>
        <v>DI</v>
      </c>
      <c r="C30" s="13"/>
      <c r="D30" s="18"/>
      <c r="E30" s="13"/>
      <c r="F30" s="18"/>
      <c r="G30" s="23">
        <f t="shared" si="0"/>
        <v>0</v>
      </c>
      <c r="H30" s="32">
        <v>8</v>
      </c>
      <c r="I30" s="34">
        <f t="shared" si="1"/>
        <v>0</v>
      </c>
      <c r="J30" s="30">
        <f t="shared" si="2"/>
        <v>0</v>
      </c>
      <c r="K30" s="20"/>
    </row>
    <row r="31" spans="1:11" x14ac:dyDescent="0.2">
      <c r="A31" s="4" t="s">
        <v>28</v>
      </c>
      <c r="B31" s="26" t="str">
        <f>IF(B12="MO","SA",IF(B12="DI","SO",IF(B12="MI","MO",IF(B12="DO","DI",IF(B12="FR","MI",IF(B12="SA","DO",IF(B12="SO","FR")))))))</f>
        <v>MI</v>
      </c>
      <c r="C31" s="13"/>
      <c r="D31" s="18"/>
      <c r="E31" s="13"/>
      <c r="F31" s="18"/>
      <c r="G31" s="23">
        <f t="shared" si="0"/>
        <v>0</v>
      </c>
      <c r="H31" s="32">
        <v>8</v>
      </c>
      <c r="I31" s="34">
        <f t="shared" si="1"/>
        <v>0</v>
      </c>
      <c r="J31" s="30">
        <f t="shared" si="2"/>
        <v>0</v>
      </c>
      <c r="K31" s="20"/>
    </row>
    <row r="32" spans="1:11" x14ac:dyDescent="0.2">
      <c r="A32" s="4" t="s">
        <v>29</v>
      </c>
      <c r="B32" s="26" t="str">
        <f>IF(B12="MO","SO",IF(B12="DI","MO",IF(B12="MI","DI",IF(B12="DO","MI",IF(B12="FR","DO",IF(B12="SA","FR",IF(B12="SO","SA")))))))</f>
        <v>DO</v>
      </c>
      <c r="C32" s="13"/>
      <c r="D32" s="18"/>
      <c r="E32" s="13"/>
      <c r="F32" s="18"/>
      <c r="G32" s="23">
        <f t="shared" si="0"/>
        <v>0</v>
      </c>
      <c r="H32" s="32">
        <v>8</v>
      </c>
      <c r="I32" s="34">
        <f t="shared" si="1"/>
        <v>0</v>
      </c>
      <c r="J32" s="30">
        <f t="shared" si="2"/>
        <v>0</v>
      </c>
      <c r="K32" s="20"/>
    </row>
    <row r="33" spans="1:11" x14ac:dyDescent="0.2">
      <c r="A33" s="4" t="s">
        <v>30</v>
      </c>
      <c r="B33" s="26" t="str">
        <f>IF(B12="MO","MO",IF(B12="DI","DI",IF(B12="MI","MI",IF(B12="DO","DO",IF(B12="FR","FR",IF(B12="SA","SA",IF(B12="SO","SO")))))))</f>
        <v>FR</v>
      </c>
      <c r="C33" s="13"/>
      <c r="D33" s="18"/>
      <c r="E33" s="13"/>
      <c r="F33" s="18"/>
      <c r="G33" s="23">
        <f t="shared" si="0"/>
        <v>0</v>
      </c>
      <c r="H33" s="32">
        <v>8</v>
      </c>
      <c r="I33" s="34">
        <f t="shared" si="1"/>
        <v>0</v>
      </c>
      <c r="J33" s="30">
        <f t="shared" si="2"/>
        <v>0</v>
      </c>
      <c r="K33" s="20"/>
    </row>
    <row r="34" spans="1:11" x14ac:dyDescent="0.2">
      <c r="A34" s="4" t="s">
        <v>31</v>
      </c>
      <c r="B34" s="26" t="str">
        <f>IF(B12="MO","DI",IF(B12="DI","MI",IF(B12="MI","DO",IF(B12="DO","FR",IF(B12="FR","SA",IF(B12="SA","SO",IF(B12="SO","MO")))))))</f>
        <v>SA</v>
      </c>
      <c r="C34" s="13"/>
      <c r="D34" s="18"/>
      <c r="E34" s="13"/>
      <c r="F34" s="18"/>
      <c r="G34" s="23">
        <f t="shared" si="0"/>
        <v>0</v>
      </c>
      <c r="H34" s="32">
        <v>8</v>
      </c>
      <c r="I34" s="34">
        <f t="shared" si="1"/>
        <v>0</v>
      </c>
      <c r="J34" s="30">
        <f t="shared" si="2"/>
        <v>0</v>
      </c>
      <c r="K34" s="20"/>
    </row>
    <row r="35" spans="1:11" x14ac:dyDescent="0.2">
      <c r="A35" s="4" t="s">
        <v>32</v>
      </c>
      <c r="B35" s="26" t="str">
        <f>IF(B12="MO","MI",IF(B12="DI","DO",IF(B12="MI","FR",IF(B12="DO","SA",IF(B12="FR","SO",IF(B12="SA","MO",IF(B12="SO","DI")))))))</f>
        <v>SO</v>
      </c>
      <c r="C35" s="13"/>
      <c r="D35" s="18"/>
      <c r="E35" s="13"/>
      <c r="F35" s="18"/>
      <c r="G35" s="23">
        <f t="shared" si="0"/>
        <v>0</v>
      </c>
      <c r="H35" s="32">
        <v>8</v>
      </c>
      <c r="I35" s="34">
        <f t="shared" si="1"/>
        <v>0</v>
      </c>
      <c r="J35" s="30">
        <f t="shared" si="2"/>
        <v>0</v>
      </c>
      <c r="K35" s="20"/>
    </row>
    <row r="36" spans="1:11" x14ac:dyDescent="0.2">
      <c r="A36" s="4" t="s">
        <v>33</v>
      </c>
      <c r="B36" s="26" t="str">
        <f>IF(B12="MO","DO",IF(B12="DI","FR",IF(B12="MI","SA",IF(B12="DO","SO",IF(B12="FR","MO",IF(B12="SA","DI",IF(B12="SO","MI")))))))</f>
        <v>MO</v>
      </c>
      <c r="C36" s="13"/>
      <c r="D36" s="18"/>
      <c r="E36" s="13"/>
      <c r="F36" s="18"/>
      <c r="G36" s="23">
        <f t="shared" si="0"/>
        <v>0</v>
      </c>
      <c r="H36" s="32">
        <v>8</v>
      </c>
      <c r="I36" s="34">
        <f t="shared" si="1"/>
        <v>0</v>
      </c>
      <c r="J36" s="30">
        <f t="shared" si="2"/>
        <v>0</v>
      </c>
      <c r="K36" s="20"/>
    </row>
    <row r="37" spans="1:11" x14ac:dyDescent="0.2">
      <c r="A37" s="4" t="s">
        <v>34</v>
      </c>
      <c r="B37" s="26" t="str">
        <f>IF(B12="MO","FR",IF(B12="DI","SA",IF(B12="MI","SO",IF(B12="DO","MO",IF(B12="FR","DI",IF(B12="SA","MI",IF(B12="SO","DO")))))))</f>
        <v>DI</v>
      </c>
      <c r="C37" s="13"/>
      <c r="D37" s="18"/>
      <c r="E37" s="13"/>
      <c r="F37" s="18"/>
      <c r="G37" s="23">
        <f t="shared" si="0"/>
        <v>0</v>
      </c>
      <c r="H37" s="32">
        <v>8</v>
      </c>
      <c r="I37" s="34">
        <f t="shared" si="1"/>
        <v>0</v>
      </c>
      <c r="J37" s="30">
        <f t="shared" si="2"/>
        <v>0</v>
      </c>
      <c r="K37" s="20"/>
    </row>
    <row r="38" spans="1:11" x14ac:dyDescent="0.2">
      <c r="A38" s="4" t="s">
        <v>35</v>
      </c>
      <c r="B38" s="26" t="str">
        <f>IF(B12="MO","SA",IF(B12="DI","SO",IF(B12="MI","MO",IF(B12="DO","DI",IF(B12="FR","MI",IF(B12="SA","DO",IF(B12="SO","FR")))))))</f>
        <v>MI</v>
      </c>
      <c r="C38" s="13"/>
      <c r="D38" s="18"/>
      <c r="E38" s="13"/>
      <c r="F38" s="18"/>
      <c r="G38" s="23">
        <f t="shared" si="0"/>
        <v>0</v>
      </c>
      <c r="H38" s="32">
        <v>8</v>
      </c>
      <c r="I38" s="34">
        <f t="shared" si="1"/>
        <v>0</v>
      </c>
      <c r="J38" s="30">
        <f t="shared" si="2"/>
        <v>0</v>
      </c>
      <c r="K38" s="20"/>
    </row>
    <row r="39" spans="1:11" x14ac:dyDescent="0.2">
      <c r="A39" s="4" t="s">
        <v>36</v>
      </c>
      <c r="B39" s="26" t="str">
        <f>IF(B12="MO","SO",IF(B12="DI","MO",IF(B12="MI","DI",IF(B12="DO","MI",IF(B12="FR","DO",IF(B12="SA","FR",IF(B12="SO","SA")))))))</f>
        <v>DO</v>
      </c>
      <c r="C39" s="13"/>
      <c r="D39" s="18"/>
      <c r="E39" s="13"/>
      <c r="F39" s="18"/>
      <c r="G39" s="23">
        <f t="shared" si="0"/>
        <v>0</v>
      </c>
      <c r="H39" s="32">
        <v>8</v>
      </c>
      <c r="I39" s="34">
        <f t="shared" si="1"/>
        <v>0</v>
      </c>
      <c r="J39" s="30">
        <f t="shared" si="2"/>
        <v>0</v>
      </c>
      <c r="K39" s="20"/>
    </row>
    <row r="40" spans="1:11" x14ac:dyDescent="0.2">
      <c r="A40" s="4" t="s">
        <v>37</v>
      </c>
      <c r="B40" s="26" t="str">
        <f>IF(B12="MO","MO",IF(B12="DI","DI",IF(B12="MI","MI",IF(B12="DO","DO",IF(B12="FR","FR",IF(B12="SA","SA",IF(B12="SO","SO")))))))</f>
        <v>FR</v>
      </c>
      <c r="C40" s="13"/>
      <c r="D40" s="18"/>
      <c r="E40" s="13"/>
      <c r="F40" s="18"/>
      <c r="G40" s="23">
        <f t="shared" si="0"/>
        <v>0</v>
      </c>
      <c r="H40" s="32">
        <v>8</v>
      </c>
      <c r="I40" s="34">
        <f t="shared" si="1"/>
        <v>0</v>
      </c>
      <c r="J40" s="30">
        <f t="shared" si="2"/>
        <v>0</v>
      </c>
      <c r="K40" s="20"/>
    </row>
    <row r="41" spans="1:11" x14ac:dyDescent="0.2">
      <c r="A41" s="4" t="s">
        <v>38</v>
      </c>
      <c r="B41" s="26" t="str">
        <f>IF(B12="MO","DI",IF(B12="DI","MI",IF(B12="MI","DO",IF(B12="DO","FR",IF(B12="FR","SA",IF(B12="SA","SO",IF(B12="SO","MO")))))))</f>
        <v>SA</v>
      </c>
      <c r="C41" s="13"/>
      <c r="D41" s="18"/>
      <c r="E41" s="13"/>
      <c r="F41" s="18"/>
      <c r="G41" s="23">
        <f t="shared" si="0"/>
        <v>0</v>
      </c>
      <c r="H41" s="32">
        <v>8</v>
      </c>
      <c r="I41" s="34">
        <f t="shared" si="1"/>
        <v>0</v>
      </c>
      <c r="J41" s="30">
        <f t="shared" si="2"/>
        <v>0</v>
      </c>
      <c r="K41" s="20"/>
    </row>
    <row r="42" spans="1:11" ht="15" thickBot="1" x14ac:dyDescent="0.25">
      <c r="A42" s="8" t="s">
        <v>39</v>
      </c>
      <c r="B42" s="27" t="str">
        <f>IF(B12="MO","MI",IF(B12="DI","DO",IF(B12="MI","FR",IF(B12="DO","SA",IF(B12="FR","SO",IF(B12="SA","MO",IF(B12="SO","DI")))))))</f>
        <v>SO</v>
      </c>
      <c r="C42" s="14"/>
      <c r="D42" s="19"/>
      <c r="E42" s="14"/>
      <c r="F42" s="19"/>
      <c r="G42" s="25">
        <f t="shared" si="0"/>
        <v>0</v>
      </c>
      <c r="H42" s="33">
        <v>8</v>
      </c>
      <c r="I42" s="35">
        <f t="shared" si="1"/>
        <v>0</v>
      </c>
      <c r="J42" s="31">
        <f t="shared" si="2"/>
        <v>0</v>
      </c>
      <c r="K42" s="21"/>
    </row>
    <row r="43" spans="1:11" ht="20.25" customHeight="1" thickBot="1" x14ac:dyDescent="0.3">
      <c r="A43" s="69" t="s">
        <v>57</v>
      </c>
      <c r="B43" s="70"/>
      <c r="C43" s="70"/>
      <c r="D43" s="70"/>
      <c r="E43" s="70"/>
      <c r="F43" s="71"/>
      <c r="G43" s="45">
        <f>SUM(G12:G42)</f>
        <v>0</v>
      </c>
      <c r="H43" s="43">
        <f>SUM(H12:H42)</f>
        <v>248</v>
      </c>
      <c r="I43" s="44">
        <f>SUM(I12:I42)</f>
        <v>0</v>
      </c>
      <c r="J43" s="42">
        <f>SUM(J12:J42)</f>
        <v>0</v>
      </c>
      <c r="K43" s="36"/>
    </row>
    <row r="44" spans="1:11" ht="20.25" customHeight="1" thickBot="1" x14ac:dyDescent="0.3">
      <c r="A44" s="72" t="s">
        <v>58</v>
      </c>
      <c r="B44" s="73"/>
      <c r="C44" s="73"/>
      <c r="D44" s="73"/>
      <c r="E44" s="73"/>
      <c r="F44" s="73"/>
      <c r="G44" s="73"/>
      <c r="H44" s="73"/>
      <c r="I44" s="38">
        <f>Stundenvortrag!B21</f>
        <v>4</v>
      </c>
    </row>
    <row r="45" spans="1:11" ht="20.25" customHeight="1" x14ac:dyDescent="0.25">
      <c r="A45" s="61" t="s">
        <v>64</v>
      </c>
      <c r="B45" s="62"/>
      <c r="C45" s="62"/>
      <c r="D45" s="62"/>
      <c r="E45" s="62"/>
      <c r="F45" s="62"/>
      <c r="G45" s="62"/>
      <c r="H45" s="62"/>
      <c r="I45" s="39">
        <f>SUM(J43,I44)</f>
        <v>4</v>
      </c>
    </row>
    <row r="46" spans="1:11" ht="20.25" customHeight="1" thickBot="1" x14ac:dyDescent="0.3">
      <c r="A46" s="63" t="s">
        <v>76</v>
      </c>
      <c r="B46" s="64"/>
      <c r="C46" s="64"/>
      <c r="D46" s="64"/>
      <c r="E46" s="64"/>
      <c r="F46" s="64"/>
      <c r="G46" s="64"/>
      <c r="H46" s="64"/>
      <c r="I46" s="40">
        <v>0</v>
      </c>
    </row>
    <row r="47" spans="1:11" ht="20.25" customHeight="1" thickBot="1" x14ac:dyDescent="0.3">
      <c r="A47" s="61" t="s">
        <v>59</v>
      </c>
      <c r="B47" s="62"/>
      <c r="C47" s="62"/>
      <c r="D47" s="62"/>
      <c r="E47" s="62"/>
      <c r="F47" s="62"/>
      <c r="G47" s="62"/>
      <c r="H47" s="62"/>
      <c r="I47" s="41">
        <f>I45-I46</f>
        <v>4</v>
      </c>
    </row>
    <row r="49" spans="1:4" x14ac:dyDescent="0.2">
      <c r="A49" s="66" t="s">
        <v>41</v>
      </c>
      <c r="B49" s="67"/>
      <c r="C49" s="65"/>
      <c r="D49" s="65"/>
    </row>
    <row r="50" spans="1:4" x14ac:dyDescent="0.2">
      <c r="A50" s="66" t="s">
        <v>42</v>
      </c>
      <c r="B50" s="67"/>
      <c r="C50" s="65"/>
      <c r="D50" s="65"/>
    </row>
    <row r="51" spans="1:4" x14ac:dyDescent="0.2">
      <c r="A51" s="66" t="s">
        <v>43</v>
      </c>
      <c r="B51" s="67"/>
      <c r="C51" s="65"/>
      <c r="D51" s="65"/>
    </row>
    <row r="53" spans="1:4" x14ac:dyDescent="0.2">
      <c r="A53" s="5" t="s">
        <v>44</v>
      </c>
      <c r="B53" s="6"/>
    </row>
    <row r="54" spans="1:4" ht="15" x14ac:dyDescent="0.25">
      <c r="A54" s="7" t="s">
        <v>45</v>
      </c>
      <c r="B54" s="68" t="s">
        <v>46</v>
      </c>
      <c r="C54" s="60"/>
      <c r="D54" s="60"/>
    </row>
    <row r="55" spans="1:4" ht="15" x14ac:dyDescent="0.25">
      <c r="A55" s="7" t="s">
        <v>47</v>
      </c>
      <c r="B55" s="68" t="s">
        <v>48</v>
      </c>
      <c r="C55" s="60"/>
      <c r="D55" s="60"/>
    </row>
    <row r="56" spans="1:4" ht="15" x14ac:dyDescent="0.25">
      <c r="A56" s="7" t="s">
        <v>49</v>
      </c>
      <c r="B56" s="68" t="s">
        <v>50</v>
      </c>
      <c r="C56" s="60"/>
      <c r="D56" s="60"/>
    </row>
    <row r="57" spans="1:4" ht="15" x14ac:dyDescent="0.25">
      <c r="A57" s="7" t="s">
        <v>51</v>
      </c>
      <c r="B57" s="68" t="s">
        <v>52</v>
      </c>
      <c r="C57" s="60"/>
      <c r="D57" s="60"/>
    </row>
    <row r="59" spans="1:4" ht="15" x14ac:dyDescent="0.25">
      <c r="A59" s="9"/>
      <c r="B59" s="10" t="str">
        <f xml:space="preserve"> " = Die gelb hinterlegten Zellen sind Eingabefelder"</f>
        <v xml:space="preserve"> = Die gelb hinterlegten Zellen sind Eingabefelder</v>
      </c>
    </row>
    <row r="62" spans="1:4" x14ac:dyDescent="0.2">
      <c r="A62" s="11"/>
    </row>
  </sheetData>
  <sheetProtection password="D5C0" sheet="1" objects="1" scenarios="1"/>
  <mergeCells count="15">
    <mergeCell ref="B56:D56"/>
    <mergeCell ref="B57:D57"/>
    <mergeCell ref="A51:B51"/>
    <mergeCell ref="A50:B50"/>
    <mergeCell ref="A43:F43"/>
    <mergeCell ref="C50:D50"/>
    <mergeCell ref="C51:D51"/>
    <mergeCell ref="B54:D54"/>
    <mergeCell ref="B55:D55"/>
    <mergeCell ref="A44:H44"/>
    <mergeCell ref="A45:H45"/>
    <mergeCell ref="A46:H46"/>
    <mergeCell ref="A47:H47"/>
    <mergeCell ref="C49:D49"/>
    <mergeCell ref="A49:B49"/>
  </mergeCells>
  <dataValidations count="1">
    <dataValidation type="list" allowBlank="1" showInputMessage="1" showErrorMessage="1" sqref="B12">
      <formula1>Tage</formula1>
    </dataValidation>
  </dataValidations>
  <pageMargins left="0.51181102362204722" right="0.51181102362204722" top="0.59055118110236227" bottom="0.59055118110236227" header="0.31496062992125984" footer="0.31496062992125984"/>
  <pageSetup paperSize="9" scale="69" fitToHeight="2" orientation="landscape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workbookViewId="0">
      <pane ySplit="11" topLeftCell="A12" activePane="bottomLeft" state="frozen"/>
      <selection activeCell="B5" sqref="B5:E5"/>
      <selection pane="bottomLeft" activeCell="B12" sqref="B12"/>
    </sheetView>
  </sheetViews>
  <sheetFormatPr baseColWidth="10" defaultRowHeight="14.25" x14ac:dyDescent="0.2"/>
  <cols>
    <col min="1" max="1" width="16.7109375" style="2" customWidth="1"/>
    <col min="2" max="2" width="12.140625" style="2" customWidth="1"/>
    <col min="3" max="3" width="11.42578125" style="2"/>
    <col min="4" max="4" width="10.28515625" style="2" customWidth="1"/>
    <col min="5" max="5" width="10.7109375" style="2" customWidth="1"/>
    <col min="6" max="6" width="12.85546875" style="2" customWidth="1"/>
    <col min="7" max="7" width="11.5703125" style="2" customWidth="1"/>
    <col min="8" max="8" width="12.85546875" style="2" bestFit="1" customWidth="1"/>
    <col min="9" max="10" width="14.42578125" style="2" customWidth="1"/>
    <col min="11" max="11" width="34" style="2" customWidth="1"/>
    <col min="12" max="16384" width="11.42578125" style="2"/>
  </cols>
  <sheetData>
    <row r="1" spans="1:11" ht="23.25" x14ac:dyDescent="0.35">
      <c r="A1" s="1" t="str">
        <f>"Arbeitszeitnachweis - Februar"&amp;" "&amp;Stundenvortrag!B9&amp;" "&amp;"("&amp;Stundenvortrag!B6&amp;")"</f>
        <v>Arbeitszeitnachweis - Februar 2016 (Heiner Super)</v>
      </c>
    </row>
    <row r="3" spans="1:11" hidden="1" x14ac:dyDescent="0.2"/>
    <row r="4" spans="1:11" hidden="1" x14ac:dyDescent="0.2"/>
    <row r="5" spans="1:11" hidden="1" x14ac:dyDescent="0.2"/>
    <row r="6" spans="1:11" hidden="1" x14ac:dyDescent="0.2"/>
    <row r="7" spans="1:11" hidden="1" x14ac:dyDescent="0.2"/>
    <row r="8" spans="1:11" hidden="1" x14ac:dyDescent="0.2"/>
    <row r="9" spans="1:11" hidden="1" x14ac:dyDescent="0.2"/>
    <row r="10" spans="1:11" hidden="1" x14ac:dyDescent="0.2"/>
    <row r="11" spans="1:11" ht="60" x14ac:dyDescent="0.2">
      <c r="A11" s="3" t="s">
        <v>7</v>
      </c>
      <c r="B11" s="15" t="s">
        <v>8</v>
      </c>
      <c r="C11" s="12" t="s">
        <v>53</v>
      </c>
      <c r="D11" s="17" t="s">
        <v>54</v>
      </c>
      <c r="E11" s="12" t="s">
        <v>55</v>
      </c>
      <c r="F11" s="17" t="s">
        <v>56</v>
      </c>
      <c r="G11" s="12" t="s">
        <v>61</v>
      </c>
      <c r="H11" s="17" t="s">
        <v>75</v>
      </c>
      <c r="I11" s="22" t="s">
        <v>62</v>
      </c>
      <c r="J11" s="22" t="s">
        <v>74</v>
      </c>
      <c r="K11" s="12" t="s">
        <v>63</v>
      </c>
    </row>
    <row r="12" spans="1:11" x14ac:dyDescent="0.2">
      <c r="A12" s="4" t="s">
        <v>9</v>
      </c>
      <c r="B12" s="16" t="s">
        <v>71</v>
      </c>
      <c r="C12" s="13"/>
      <c r="D12" s="18"/>
      <c r="E12" s="13"/>
      <c r="F12" s="18"/>
      <c r="G12" s="23">
        <f>((D12-C12)-E12-F12)</f>
        <v>0</v>
      </c>
      <c r="H12" s="32">
        <v>8</v>
      </c>
      <c r="I12" s="34">
        <f>IF(ISBLANK(C12),0,G12-(H12/24))</f>
        <v>0</v>
      </c>
      <c r="J12" s="30">
        <f>I12*24</f>
        <v>0</v>
      </c>
      <c r="K12" s="20"/>
    </row>
    <row r="13" spans="1:11" x14ac:dyDescent="0.2">
      <c r="A13" s="4" t="s">
        <v>10</v>
      </c>
      <c r="B13" s="26" t="str">
        <f>IF(B12="MO","DI",IF(B12="DI","MI",IF(B12="MI","DO",IF(B12="DO","FR",IF(B12="FR","SA",IF(B12="SA","SO",IF(B12="SO","MO")))))))</f>
        <v>DI</v>
      </c>
      <c r="C13" s="13"/>
      <c r="D13" s="18"/>
      <c r="E13" s="13"/>
      <c r="F13" s="18"/>
      <c r="G13" s="23">
        <f t="shared" ref="G13:G42" si="0">((D13-C13)-E13-F13)</f>
        <v>0</v>
      </c>
      <c r="H13" s="32">
        <v>8</v>
      </c>
      <c r="I13" s="34">
        <f t="shared" ref="I13:I42" si="1">IF(ISBLANK(C13),0,G13-(H13/24))</f>
        <v>0</v>
      </c>
      <c r="J13" s="30">
        <f t="shared" ref="J13:J42" si="2">I13*24</f>
        <v>0</v>
      </c>
      <c r="K13" s="20"/>
    </row>
    <row r="14" spans="1:11" x14ac:dyDescent="0.2">
      <c r="A14" s="4" t="s">
        <v>11</v>
      </c>
      <c r="B14" s="26" t="str">
        <f>IF(B12="MO","MI",IF(B12="DI","DO",IF(B12="MI","FR",IF(B12="DO","SA",IF(B12="FR","SO",IF(B12="SA","MO",IF(B12="SO","DI")))))))</f>
        <v>MI</v>
      </c>
      <c r="C14" s="13"/>
      <c r="D14" s="18"/>
      <c r="E14" s="13"/>
      <c r="F14" s="18"/>
      <c r="G14" s="23">
        <f t="shared" si="0"/>
        <v>0</v>
      </c>
      <c r="H14" s="32">
        <v>8</v>
      </c>
      <c r="I14" s="34">
        <f t="shared" si="1"/>
        <v>0</v>
      </c>
      <c r="J14" s="30">
        <f t="shared" si="2"/>
        <v>0</v>
      </c>
      <c r="K14" s="20"/>
    </row>
    <row r="15" spans="1:11" x14ac:dyDescent="0.2">
      <c r="A15" s="4" t="s">
        <v>12</v>
      </c>
      <c r="B15" s="26" t="str">
        <f>IF(B12="MO","DO",IF(B12="DI","FR",IF(B12="MI","SA",IF(B12="DO","SO",IF(B12="FR","MO",IF(B12="SA","DI",IF(B12="SO","MI")))))))</f>
        <v>DO</v>
      </c>
      <c r="C15" s="13"/>
      <c r="D15" s="18"/>
      <c r="E15" s="13"/>
      <c r="F15" s="18"/>
      <c r="G15" s="23">
        <f t="shared" si="0"/>
        <v>0</v>
      </c>
      <c r="H15" s="32">
        <v>8</v>
      </c>
      <c r="I15" s="34">
        <f t="shared" si="1"/>
        <v>0</v>
      </c>
      <c r="J15" s="30">
        <f t="shared" si="2"/>
        <v>0</v>
      </c>
      <c r="K15" s="20"/>
    </row>
    <row r="16" spans="1:11" x14ac:dyDescent="0.2">
      <c r="A16" s="4" t="s">
        <v>13</v>
      </c>
      <c r="B16" s="26" t="str">
        <f>IF(B12="MO","FR",IF(B12="DI","SA",IF(B12="MI","SO",IF(B12="DO","MO",IF(B12="FR","DI",IF(B12="SA","MI",IF(B12="SO","DO")))))))</f>
        <v>FR</v>
      </c>
      <c r="C16" s="13"/>
      <c r="D16" s="18"/>
      <c r="E16" s="13"/>
      <c r="F16" s="18"/>
      <c r="G16" s="23">
        <f t="shared" si="0"/>
        <v>0</v>
      </c>
      <c r="H16" s="32">
        <v>8</v>
      </c>
      <c r="I16" s="34">
        <f t="shared" si="1"/>
        <v>0</v>
      </c>
      <c r="J16" s="30">
        <f t="shared" si="2"/>
        <v>0</v>
      </c>
      <c r="K16" s="20"/>
    </row>
    <row r="17" spans="1:11" x14ac:dyDescent="0.2">
      <c r="A17" s="4" t="s">
        <v>14</v>
      </c>
      <c r="B17" s="26" t="str">
        <f>IF(B12="MO","SA",IF(B12="DI","SO",IF(B12="MI","MO",IF(B12="DO","DI",IF(B12="FR","MI",IF(B12="SA","DO",IF(B12="SO","FR")))))))</f>
        <v>SA</v>
      </c>
      <c r="C17" s="13"/>
      <c r="D17" s="18"/>
      <c r="E17" s="13"/>
      <c r="F17" s="18"/>
      <c r="G17" s="23">
        <f t="shared" si="0"/>
        <v>0</v>
      </c>
      <c r="H17" s="32">
        <v>8</v>
      </c>
      <c r="I17" s="34">
        <f t="shared" si="1"/>
        <v>0</v>
      </c>
      <c r="J17" s="30">
        <f t="shared" si="2"/>
        <v>0</v>
      </c>
      <c r="K17" s="20"/>
    </row>
    <row r="18" spans="1:11" x14ac:dyDescent="0.2">
      <c r="A18" s="4" t="s">
        <v>15</v>
      </c>
      <c r="B18" s="26" t="str">
        <f>IF(B12="MO","SO",IF(B12="DI","MO",IF(B12="MI","DI",IF(B12="DO","MI",IF(B12="FR","DO",IF(B12="SA","FR",IF(B12="SO","SA")))))))</f>
        <v>SO</v>
      </c>
      <c r="C18" s="13"/>
      <c r="D18" s="18"/>
      <c r="E18" s="13"/>
      <c r="F18" s="18"/>
      <c r="G18" s="23">
        <f t="shared" si="0"/>
        <v>0</v>
      </c>
      <c r="H18" s="32">
        <v>8</v>
      </c>
      <c r="I18" s="34">
        <f t="shared" si="1"/>
        <v>0</v>
      </c>
      <c r="J18" s="30">
        <f t="shared" si="2"/>
        <v>0</v>
      </c>
      <c r="K18" s="20"/>
    </row>
    <row r="19" spans="1:11" x14ac:dyDescent="0.2">
      <c r="A19" s="4" t="s">
        <v>16</v>
      </c>
      <c r="B19" s="26" t="str">
        <f>IF(B12="MO","MO",IF(B12="DI","DI",IF(B12="MI","MI",IF(B12="DO","DO",IF(B12="FR","FR",IF(B12="SA","SA",IF(B12="SO","SO")))))))</f>
        <v>MO</v>
      </c>
      <c r="C19" s="13"/>
      <c r="D19" s="18"/>
      <c r="E19" s="13"/>
      <c r="F19" s="18"/>
      <c r="G19" s="23">
        <f t="shared" si="0"/>
        <v>0</v>
      </c>
      <c r="H19" s="32">
        <v>8</v>
      </c>
      <c r="I19" s="34">
        <f t="shared" si="1"/>
        <v>0</v>
      </c>
      <c r="J19" s="30">
        <f t="shared" si="2"/>
        <v>0</v>
      </c>
      <c r="K19" s="20"/>
    </row>
    <row r="20" spans="1:11" x14ac:dyDescent="0.2">
      <c r="A20" s="4" t="s">
        <v>17</v>
      </c>
      <c r="B20" s="26" t="str">
        <f>IF(B12="MO","DI",IF(B12="DI","MI",IF(B12="MI","DO",IF(B12="DO","FR",IF(B12="FR","SA",IF(B12="SA","SO",IF(B12="SO","MO")))))))</f>
        <v>DI</v>
      </c>
      <c r="C20" s="13"/>
      <c r="D20" s="18"/>
      <c r="E20" s="13"/>
      <c r="F20" s="18"/>
      <c r="G20" s="23">
        <f t="shared" si="0"/>
        <v>0</v>
      </c>
      <c r="H20" s="32">
        <v>8</v>
      </c>
      <c r="I20" s="34">
        <f t="shared" si="1"/>
        <v>0</v>
      </c>
      <c r="J20" s="30">
        <f t="shared" si="2"/>
        <v>0</v>
      </c>
      <c r="K20" s="20"/>
    </row>
    <row r="21" spans="1:11" x14ac:dyDescent="0.2">
      <c r="A21" s="4" t="s">
        <v>18</v>
      </c>
      <c r="B21" s="26" t="str">
        <f>IF(B12="MO","MI",IF(B12="DI","DO",IF(B12="MI","FR",IF(B12="DO","SA",IF(B12="FR","SO",IF(B12="SA","MO",IF(B12="SO","DI")))))))</f>
        <v>MI</v>
      </c>
      <c r="C21" s="13"/>
      <c r="D21" s="18"/>
      <c r="E21" s="13"/>
      <c r="F21" s="18"/>
      <c r="G21" s="23">
        <f t="shared" si="0"/>
        <v>0</v>
      </c>
      <c r="H21" s="32">
        <v>8</v>
      </c>
      <c r="I21" s="34">
        <f t="shared" si="1"/>
        <v>0</v>
      </c>
      <c r="J21" s="30">
        <f t="shared" si="2"/>
        <v>0</v>
      </c>
      <c r="K21" s="20"/>
    </row>
    <row r="22" spans="1:11" x14ac:dyDescent="0.2">
      <c r="A22" s="4" t="s">
        <v>19</v>
      </c>
      <c r="B22" s="26" t="str">
        <f>IF(B12="MO","DO",IF(B12="DI","FR",IF(B12="MI","SA",IF(B12="DO","SO",IF(B12="FR","MO",IF(B12="SA","DI",IF(B12="SO","MI")))))))</f>
        <v>DO</v>
      </c>
      <c r="C22" s="13"/>
      <c r="D22" s="18"/>
      <c r="E22" s="13"/>
      <c r="F22" s="18"/>
      <c r="G22" s="23">
        <f t="shared" si="0"/>
        <v>0</v>
      </c>
      <c r="H22" s="32">
        <v>8</v>
      </c>
      <c r="I22" s="34">
        <f t="shared" si="1"/>
        <v>0</v>
      </c>
      <c r="J22" s="30">
        <f t="shared" si="2"/>
        <v>0</v>
      </c>
      <c r="K22" s="20"/>
    </row>
    <row r="23" spans="1:11" x14ac:dyDescent="0.2">
      <c r="A23" s="4" t="s">
        <v>20</v>
      </c>
      <c r="B23" s="26" t="str">
        <f>IF(B12="MO","FR",IF(B12="DI","SA",IF(B12="MI","SO",IF(B12="DO","MO",IF(B12="FR","DI",IF(B12="SA","MI",IF(B12="SO","DO")))))))</f>
        <v>FR</v>
      </c>
      <c r="C23" s="13"/>
      <c r="D23" s="18"/>
      <c r="E23" s="13"/>
      <c r="F23" s="18"/>
      <c r="G23" s="23">
        <f t="shared" si="0"/>
        <v>0</v>
      </c>
      <c r="H23" s="32">
        <v>8</v>
      </c>
      <c r="I23" s="34">
        <f t="shared" si="1"/>
        <v>0</v>
      </c>
      <c r="J23" s="30">
        <f t="shared" si="2"/>
        <v>0</v>
      </c>
      <c r="K23" s="20"/>
    </row>
    <row r="24" spans="1:11" x14ac:dyDescent="0.2">
      <c r="A24" s="4" t="s">
        <v>21</v>
      </c>
      <c r="B24" s="26" t="str">
        <f>IF(B12="MO","SA",IF(B12="DI","SO",IF(B12="MI","MO",IF(B12="DO","DI",IF(B12="FR","MI",IF(B12="SA","DO",IF(B12="SO","FR")))))))</f>
        <v>SA</v>
      </c>
      <c r="C24" s="13"/>
      <c r="D24" s="18"/>
      <c r="E24" s="13"/>
      <c r="F24" s="18"/>
      <c r="G24" s="23">
        <f t="shared" si="0"/>
        <v>0</v>
      </c>
      <c r="H24" s="32">
        <v>8</v>
      </c>
      <c r="I24" s="34">
        <f t="shared" si="1"/>
        <v>0</v>
      </c>
      <c r="J24" s="30">
        <f t="shared" si="2"/>
        <v>0</v>
      </c>
      <c r="K24" s="20"/>
    </row>
    <row r="25" spans="1:11" x14ac:dyDescent="0.2">
      <c r="A25" s="4" t="s">
        <v>22</v>
      </c>
      <c r="B25" s="26" t="str">
        <f>IF(B12="MO","SO",IF(B12="DI","MO",IF(B12="MI","DI",IF(B12="DO","MI",IF(B12="FR","DO",IF(B12="SA","FR",IF(B12="SO","SA")))))))</f>
        <v>SO</v>
      </c>
      <c r="C25" s="13"/>
      <c r="D25" s="18"/>
      <c r="E25" s="13"/>
      <c r="F25" s="18"/>
      <c r="G25" s="23">
        <f t="shared" si="0"/>
        <v>0</v>
      </c>
      <c r="H25" s="32">
        <v>8</v>
      </c>
      <c r="I25" s="34">
        <f t="shared" si="1"/>
        <v>0</v>
      </c>
      <c r="J25" s="30">
        <f t="shared" si="2"/>
        <v>0</v>
      </c>
      <c r="K25" s="20"/>
    </row>
    <row r="26" spans="1:11" x14ac:dyDescent="0.2">
      <c r="A26" s="4" t="s">
        <v>23</v>
      </c>
      <c r="B26" s="26" t="str">
        <f>IF(B12="MO","MO",IF(B12="DI","DI",IF(B12="MI","MI",IF(B12="DO","DO",IF(B12="FR","FR",IF(B12="SA","SA",IF(B12="SO","SO")))))))</f>
        <v>MO</v>
      </c>
      <c r="C26" s="13"/>
      <c r="D26" s="18"/>
      <c r="E26" s="13"/>
      <c r="F26" s="18"/>
      <c r="G26" s="23">
        <f t="shared" si="0"/>
        <v>0</v>
      </c>
      <c r="H26" s="32">
        <v>8</v>
      </c>
      <c r="I26" s="34">
        <f t="shared" si="1"/>
        <v>0</v>
      </c>
      <c r="J26" s="30">
        <f t="shared" si="2"/>
        <v>0</v>
      </c>
      <c r="K26" s="20"/>
    </row>
    <row r="27" spans="1:11" x14ac:dyDescent="0.2">
      <c r="A27" s="4" t="s">
        <v>24</v>
      </c>
      <c r="B27" s="26" t="str">
        <f>IF(B12="MO","DI",IF(B12="DI","MI",IF(B12="MI","DO",IF(B12="DO","FR",IF(B12="FR","SA",IF(B12="SA","SO",IF(B12="SO","MO")))))))</f>
        <v>DI</v>
      </c>
      <c r="C27" s="13"/>
      <c r="D27" s="18"/>
      <c r="E27" s="13"/>
      <c r="F27" s="18"/>
      <c r="G27" s="23">
        <f t="shared" si="0"/>
        <v>0</v>
      </c>
      <c r="H27" s="32">
        <v>8</v>
      </c>
      <c r="I27" s="34">
        <f t="shared" si="1"/>
        <v>0</v>
      </c>
      <c r="J27" s="30">
        <f t="shared" si="2"/>
        <v>0</v>
      </c>
      <c r="K27" s="20"/>
    </row>
    <row r="28" spans="1:11" x14ac:dyDescent="0.2">
      <c r="A28" s="4" t="s">
        <v>25</v>
      </c>
      <c r="B28" s="26" t="str">
        <f>IF(B12="MO","MI",IF(B12="DI","DO",IF(B12="MI","FR",IF(B12="DO","SA",IF(B12="FR","SO",IF(B12="SA","MO",IF(B12="SO","DI")))))))</f>
        <v>MI</v>
      </c>
      <c r="C28" s="13"/>
      <c r="D28" s="18"/>
      <c r="E28" s="13"/>
      <c r="F28" s="18"/>
      <c r="G28" s="23">
        <f t="shared" si="0"/>
        <v>0</v>
      </c>
      <c r="H28" s="32">
        <v>8</v>
      </c>
      <c r="I28" s="34">
        <f t="shared" si="1"/>
        <v>0</v>
      </c>
      <c r="J28" s="30">
        <f t="shared" si="2"/>
        <v>0</v>
      </c>
      <c r="K28" s="20"/>
    </row>
    <row r="29" spans="1:11" x14ac:dyDescent="0.2">
      <c r="A29" s="4" t="s">
        <v>26</v>
      </c>
      <c r="B29" s="26" t="str">
        <f>IF(B12="MO","DO",IF(B12="DI","FR",IF(B12="MI","SA",IF(B12="DO","SO",IF(B12="FR","MO",IF(B12="SA","DI",IF(B12="SO","MI")))))))</f>
        <v>DO</v>
      </c>
      <c r="C29" s="13"/>
      <c r="D29" s="18"/>
      <c r="E29" s="13"/>
      <c r="F29" s="18"/>
      <c r="G29" s="23">
        <f t="shared" si="0"/>
        <v>0</v>
      </c>
      <c r="H29" s="32">
        <v>8</v>
      </c>
      <c r="I29" s="34">
        <f t="shared" si="1"/>
        <v>0</v>
      </c>
      <c r="J29" s="30">
        <f t="shared" si="2"/>
        <v>0</v>
      </c>
      <c r="K29" s="20"/>
    </row>
    <row r="30" spans="1:11" x14ac:dyDescent="0.2">
      <c r="A30" s="4" t="s">
        <v>27</v>
      </c>
      <c r="B30" s="26" t="str">
        <f>IF(B12="MO","FR",IF(B12="DI","SA",IF(B12="MI","SO",IF(B12="DO","MO",IF(B12="FR","DI",IF(B12="SA","MI",IF(B12="SO","DO")))))))</f>
        <v>FR</v>
      </c>
      <c r="C30" s="13"/>
      <c r="D30" s="18"/>
      <c r="E30" s="13"/>
      <c r="F30" s="18"/>
      <c r="G30" s="23">
        <f t="shared" si="0"/>
        <v>0</v>
      </c>
      <c r="H30" s="32">
        <v>8</v>
      </c>
      <c r="I30" s="34">
        <f t="shared" si="1"/>
        <v>0</v>
      </c>
      <c r="J30" s="30">
        <f t="shared" si="2"/>
        <v>0</v>
      </c>
      <c r="K30" s="20"/>
    </row>
    <row r="31" spans="1:11" x14ac:dyDescent="0.2">
      <c r="A31" s="4" t="s">
        <v>28</v>
      </c>
      <c r="B31" s="26" t="str">
        <f>IF(B12="MO","SA",IF(B12="DI","SO",IF(B12="MI","MO",IF(B12="DO","DI",IF(B12="FR","MI",IF(B12="SA","DO",IF(B12="SO","FR")))))))</f>
        <v>SA</v>
      </c>
      <c r="C31" s="13"/>
      <c r="D31" s="18"/>
      <c r="E31" s="13"/>
      <c r="F31" s="18"/>
      <c r="G31" s="23">
        <f t="shared" si="0"/>
        <v>0</v>
      </c>
      <c r="H31" s="32">
        <v>8</v>
      </c>
      <c r="I31" s="34">
        <f t="shared" si="1"/>
        <v>0</v>
      </c>
      <c r="J31" s="30">
        <f t="shared" si="2"/>
        <v>0</v>
      </c>
      <c r="K31" s="20"/>
    </row>
    <row r="32" spans="1:11" x14ac:dyDescent="0.2">
      <c r="A32" s="4" t="s">
        <v>29</v>
      </c>
      <c r="B32" s="26" t="str">
        <f>IF(B12="MO","SO",IF(B12="DI","MO",IF(B12="MI","DI",IF(B12="DO","MI",IF(B12="FR","DO",IF(B12="SA","FR",IF(B12="SO","SA")))))))</f>
        <v>SO</v>
      </c>
      <c r="C32" s="13"/>
      <c r="D32" s="18"/>
      <c r="E32" s="13"/>
      <c r="F32" s="18"/>
      <c r="G32" s="23">
        <f t="shared" si="0"/>
        <v>0</v>
      </c>
      <c r="H32" s="32">
        <v>8</v>
      </c>
      <c r="I32" s="34">
        <f t="shared" si="1"/>
        <v>0</v>
      </c>
      <c r="J32" s="30">
        <f t="shared" si="2"/>
        <v>0</v>
      </c>
      <c r="K32" s="20"/>
    </row>
    <row r="33" spans="1:11" x14ac:dyDescent="0.2">
      <c r="A33" s="4" t="s">
        <v>30</v>
      </c>
      <c r="B33" s="26" t="str">
        <f>IF(B12="MO","MO",IF(B12="DI","DI",IF(B12="MI","MI",IF(B12="DO","DO",IF(B12="FR","FR",IF(B12="SA","SA",IF(B12="SO","SO")))))))</f>
        <v>MO</v>
      </c>
      <c r="C33" s="13"/>
      <c r="D33" s="18"/>
      <c r="E33" s="13"/>
      <c r="F33" s="18"/>
      <c r="G33" s="23">
        <f t="shared" si="0"/>
        <v>0</v>
      </c>
      <c r="H33" s="32">
        <v>8</v>
      </c>
      <c r="I33" s="34">
        <f t="shared" si="1"/>
        <v>0</v>
      </c>
      <c r="J33" s="30">
        <f t="shared" si="2"/>
        <v>0</v>
      </c>
      <c r="K33" s="20"/>
    </row>
    <row r="34" spans="1:11" x14ac:dyDescent="0.2">
      <c r="A34" s="4" t="s">
        <v>31</v>
      </c>
      <c r="B34" s="26" t="str">
        <f>IF(B12="MO","DI",IF(B12="DI","MI",IF(B12="MI","DO",IF(B12="DO","FR",IF(B12="FR","SA",IF(B12="SA","SO",IF(B12="SO","MO")))))))</f>
        <v>DI</v>
      </c>
      <c r="C34" s="13"/>
      <c r="D34" s="18"/>
      <c r="E34" s="13"/>
      <c r="F34" s="18"/>
      <c r="G34" s="23">
        <f t="shared" si="0"/>
        <v>0</v>
      </c>
      <c r="H34" s="32">
        <v>8</v>
      </c>
      <c r="I34" s="34">
        <f t="shared" si="1"/>
        <v>0</v>
      </c>
      <c r="J34" s="30">
        <f t="shared" si="2"/>
        <v>0</v>
      </c>
      <c r="K34" s="20"/>
    </row>
    <row r="35" spans="1:11" x14ac:dyDescent="0.2">
      <c r="A35" s="4" t="s">
        <v>32</v>
      </c>
      <c r="B35" s="26" t="str">
        <f>IF(B12="MO","MI",IF(B12="DI","DO",IF(B12="MI","FR",IF(B12="DO","SA",IF(B12="FR","SO",IF(B12="SA","MO",IF(B12="SO","DI")))))))</f>
        <v>MI</v>
      </c>
      <c r="C35" s="13"/>
      <c r="D35" s="18"/>
      <c r="E35" s="13"/>
      <c r="F35" s="18"/>
      <c r="G35" s="23">
        <f t="shared" si="0"/>
        <v>0</v>
      </c>
      <c r="H35" s="32">
        <v>8</v>
      </c>
      <c r="I35" s="34">
        <f t="shared" si="1"/>
        <v>0</v>
      </c>
      <c r="J35" s="30">
        <f t="shared" si="2"/>
        <v>0</v>
      </c>
      <c r="K35" s="20"/>
    </row>
    <row r="36" spans="1:11" x14ac:dyDescent="0.2">
      <c r="A36" s="4" t="s">
        <v>33</v>
      </c>
      <c r="B36" s="26" t="str">
        <f>IF(B12="MO","DO",IF(B12="DI","FR",IF(B12="MI","SA",IF(B12="DO","SO",IF(B12="FR","MO",IF(B12="SA","DI",IF(B12="SO","MI")))))))</f>
        <v>DO</v>
      </c>
      <c r="C36" s="13"/>
      <c r="D36" s="18"/>
      <c r="E36" s="13"/>
      <c r="F36" s="18"/>
      <c r="G36" s="23">
        <f t="shared" si="0"/>
        <v>0</v>
      </c>
      <c r="H36" s="32">
        <v>8</v>
      </c>
      <c r="I36" s="34">
        <f t="shared" si="1"/>
        <v>0</v>
      </c>
      <c r="J36" s="30">
        <f t="shared" si="2"/>
        <v>0</v>
      </c>
      <c r="K36" s="20"/>
    </row>
    <row r="37" spans="1:11" x14ac:dyDescent="0.2">
      <c r="A37" s="4" t="s">
        <v>34</v>
      </c>
      <c r="B37" s="26" t="str">
        <f>IF(B12="MO","FR",IF(B12="DI","SA",IF(B12="MI","SO",IF(B12="DO","MO",IF(B12="FR","DI",IF(B12="SA","MI",IF(B12="SO","DO")))))))</f>
        <v>FR</v>
      </c>
      <c r="C37" s="13"/>
      <c r="D37" s="18"/>
      <c r="E37" s="13"/>
      <c r="F37" s="18"/>
      <c r="G37" s="23">
        <f t="shared" si="0"/>
        <v>0</v>
      </c>
      <c r="H37" s="32">
        <v>8</v>
      </c>
      <c r="I37" s="34">
        <f t="shared" si="1"/>
        <v>0</v>
      </c>
      <c r="J37" s="30">
        <f t="shared" si="2"/>
        <v>0</v>
      </c>
      <c r="K37" s="20"/>
    </row>
    <row r="38" spans="1:11" x14ac:dyDescent="0.2">
      <c r="A38" s="4" t="s">
        <v>35</v>
      </c>
      <c r="B38" s="26" t="str">
        <f>IF(B12="MO","SA",IF(B12="DI","SO",IF(B12="MI","MO",IF(B12="DO","DI",IF(B12="FR","MI",IF(B12="SA","DO",IF(B12="SO","FR")))))))</f>
        <v>SA</v>
      </c>
      <c r="C38" s="13"/>
      <c r="D38" s="18"/>
      <c r="E38" s="13"/>
      <c r="F38" s="18"/>
      <c r="G38" s="23">
        <f t="shared" si="0"/>
        <v>0</v>
      </c>
      <c r="H38" s="32">
        <v>8</v>
      </c>
      <c r="I38" s="34">
        <f t="shared" si="1"/>
        <v>0</v>
      </c>
      <c r="J38" s="30">
        <f t="shared" si="2"/>
        <v>0</v>
      </c>
      <c r="K38" s="20"/>
    </row>
    <row r="39" spans="1:11" x14ac:dyDescent="0.2">
      <c r="A39" s="4" t="s">
        <v>36</v>
      </c>
      <c r="B39" s="26" t="str">
        <f>IF(B12="MO","SO",IF(B12="DI","MO",IF(B12="MI","DI",IF(B12="DO","MI",IF(B12="FR","DO",IF(B12="SA","FR",IF(B12="SO","SA")))))))</f>
        <v>SO</v>
      </c>
      <c r="C39" s="13"/>
      <c r="D39" s="18"/>
      <c r="E39" s="13"/>
      <c r="F39" s="18"/>
      <c r="G39" s="23">
        <f t="shared" si="0"/>
        <v>0</v>
      </c>
      <c r="H39" s="32">
        <v>8</v>
      </c>
      <c r="I39" s="34">
        <f t="shared" si="1"/>
        <v>0</v>
      </c>
      <c r="J39" s="30">
        <f t="shared" si="2"/>
        <v>0</v>
      </c>
      <c r="K39" s="20"/>
    </row>
    <row r="40" spans="1:11" x14ac:dyDescent="0.2">
      <c r="A40" s="4" t="s">
        <v>37</v>
      </c>
      <c r="B40" s="26" t="str">
        <f>IF(B12="MO","MO",IF(B12="DI","DI",IF(B12="MI","MI",IF(B12="DO","DO",IF(B12="FR","FR",IF(B12="SA","SA",IF(B12="SO","SO")))))))</f>
        <v>MO</v>
      </c>
      <c r="C40" s="13"/>
      <c r="D40" s="18"/>
      <c r="E40" s="13"/>
      <c r="F40" s="18"/>
      <c r="G40" s="23">
        <f t="shared" si="0"/>
        <v>0</v>
      </c>
      <c r="H40" s="32">
        <v>8</v>
      </c>
      <c r="I40" s="34">
        <f t="shared" si="1"/>
        <v>0</v>
      </c>
      <c r="J40" s="30">
        <f t="shared" si="2"/>
        <v>0</v>
      </c>
      <c r="K40" s="20"/>
    </row>
    <row r="41" spans="1:11" x14ac:dyDescent="0.2">
      <c r="A41" s="4" t="s">
        <v>38</v>
      </c>
      <c r="B41" s="26" t="str">
        <f>IF(B12="MO","DI",IF(B12="DI","MI",IF(B12="MI","DO",IF(B12="DO","FR",IF(B12="FR","SA",IF(B12="SA","SO",IF(B12="SO","MO")))))))</f>
        <v>DI</v>
      </c>
      <c r="C41" s="13"/>
      <c r="D41" s="18"/>
      <c r="E41" s="13"/>
      <c r="F41" s="18"/>
      <c r="G41" s="23">
        <f t="shared" si="0"/>
        <v>0</v>
      </c>
      <c r="H41" s="32">
        <v>8</v>
      </c>
      <c r="I41" s="34">
        <f t="shared" si="1"/>
        <v>0</v>
      </c>
      <c r="J41" s="30">
        <f t="shared" si="2"/>
        <v>0</v>
      </c>
      <c r="K41" s="20"/>
    </row>
    <row r="42" spans="1:11" ht="15" thickBot="1" x14ac:dyDescent="0.25">
      <c r="A42" s="8" t="s">
        <v>39</v>
      </c>
      <c r="B42" s="27" t="str">
        <f>IF(B12="MO","MI",IF(B12="DI","DO",IF(B12="MI","FR",IF(B12="DO","SA",IF(B12="FR","SO",IF(B12="SA","MO",IF(B12="SO","DI")))))))</f>
        <v>MI</v>
      </c>
      <c r="C42" s="14"/>
      <c r="D42" s="19"/>
      <c r="E42" s="14"/>
      <c r="F42" s="19"/>
      <c r="G42" s="25">
        <f t="shared" si="0"/>
        <v>0</v>
      </c>
      <c r="H42" s="33">
        <v>8</v>
      </c>
      <c r="I42" s="35">
        <f t="shared" si="1"/>
        <v>0</v>
      </c>
      <c r="J42" s="31">
        <f t="shared" si="2"/>
        <v>0</v>
      </c>
      <c r="K42" s="21"/>
    </row>
    <row r="43" spans="1:11" ht="20.25" customHeight="1" thickBot="1" x14ac:dyDescent="0.3">
      <c r="A43" s="69" t="s">
        <v>57</v>
      </c>
      <c r="B43" s="70"/>
      <c r="C43" s="70"/>
      <c r="D43" s="70"/>
      <c r="E43" s="70"/>
      <c r="F43" s="71"/>
      <c r="G43" s="45">
        <f>SUM(G12:G42)</f>
        <v>0</v>
      </c>
      <c r="H43" s="43">
        <f>SUM(H12:H42)</f>
        <v>248</v>
      </c>
      <c r="I43" s="44">
        <f>SUM(I12:I42)</f>
        <v>0</v>
      </c>
      <c r="J43" s="42">
        <f>SUM(J12:J42)</f>
        <v>0</v>
      </c>
      <c r="K43" s="36"/>
    </row>
    <row r="44" spans="1:11" ht="20.25" customHeight="1" thickBot="1" x14ac:dyDescent="0.3">
      <c r="A44" s="72" t="s">
        <v>58</v>
      </c>
      <c r="B44" s="73"/>
      <c r="C44" s="73"/>
      <c r="D44" s="73"/>
      <c r="E44" s="73"/>
      <c r="F44" s="73"/>
      <c r="G44" s="73"/>
      <c r="H44" s="73"/>
      <c r="I44" s="38">
        <f>Januar!I47</f>
        <v>4</v>
      </c>
    </row>
    <row r="45" spans="1:11" ht="20.25" customHeight="1" x14ac:dyDescent="0.25">
      <c r="A45" s="61" t="s">
        <v>64</v>
      </c>
      <c r="B45" s="62"/>
      <c r="C45" s="62"/>
      <c r="D45" s="62"/>
      <c r="E45" s="62"/>
      <c r="F45" s="62"/>
      <c r="G45" s="62"/>
      <c r="H45" s="62"/>
      <c r="I45" s="39">
        <f>SUM(J43,I44)</f>
        <v>4</v>
      </c>
    </row>
    <row r="46" spans="1:11" ht="20.25" customHeight="1" thickBot="1" x14ac:dyDescent="0.3">
      <c r="A46" s="63" t="s">
        <v>76</v>
      </c>
      <c r="B46" s="64"/>
      <c r="C46" s="64"/>
      <c r="D46" s="64"/>
      <c r="E46" s="64"/>
      <c r="F46" s="64"/>
      <c r="G46" s="64"/>
      <c r="H46" s="64"/>
      <c r="I46" s="40">
        <v>0</v>
      </c>
    </row>
    <row r="47" spans="1:11" ht="20.25" customHeight="1" thickBot="1" x14ac:dyDescent="0.3">
      <c r="A47" s="61" t="s">
        <v>59</v>
      </c>
      <c r="B47" s="62"/>
      <c r="C47" s="62"/>
      <c r="D47" s="62"/>
      <c r="E47" s="62"/>
      <c r="F47" s="62"/>
      <c r="G47" s="62"/>
      <c r="H47" s="62"/>
      <c r="I47" s="41">
        <f>I45-I46</f>
        <v>4</v>
      </c>
    </row>
    <row r="49" spans="1:4" x14ac:dyDescent="0.2">
      <c r="A49" s="66" t="s">
        <v>41</v>
      </c>
      <c r="B49" s="67"/>
      <c r="C49" s="65"/>
      <c r="D49" s="65"/>
    </row>
    <row r="50" spans="1:4" x14ac:dyDescent="0.2">
      <c r="A50" s="66" t="s">
        <v>42</v>
      </c>
      <c r="B50" s="67"/>
      <c r="C50" s="65"/>
      <c r="D50" s="65"/>
    </row>
    <row r="51" spans="1:4" x14ac:dyDescent="0.2">
      <c r="A51" s="66" t="s">
        <v>43</v>
      </c>
      <c r="B51" s="67"/>
      <c r="C51" s="65"/>
      <c r="D51" s="65"/>
    </row>
    <row r="53" spans="1:4" x14ac:dyDescent="0.2">
      <c r="A53" s="5" t="s">
        <v>44</v>
      </c>
      <c r="B53" s="6"/>
    </row>
    <row r="54" spans="1:4" ht="15" x14ac:dyDescent="0.25">
      <c r="A54" s="7" t="s">
        <v>45</v>
      </c>
      <c r="B54" s="68" t="s">
        <v>46</v>
      </c>
      <c r="C54" s="60"/>
      <c r="D54" s="60"/>
    </row>
    <row r="55" spans="1:4" ht="15" x14ac:dyDescent="0.25">
      <c r="A55" s="7" t="s">
        <v>47</v>
      </c>
      <c r="B55" s="68" t="s">
        <v>48</v>
      </c>
      <c r="C55" s="60"/>
      <c r="D55" s="60"/>
    </row>
    <row r="56" spans="1:4" ht="15" x14ac:dyDescent="0.25">
      <c r="A56" s="7" t="s">
        <v>49</v>
      </c>
      <c r="B56" s="68" t="s">
        <v>50</v>
      </c>
      <c r="C56" s="60"/>
      <c r="D56" s="60"/>
    </row>
    <row r="57" spans="1:4" ht="15" x14ac:dyDescent="0.25">
      <c r="A57" s="7" t="s">
        <v>51</v>
      </c>
      <c r="B57" s="68" t="s">
        <v>52</v>
      </c>
      <c r="C57" s="60"/>
      <c r="D57" s="60"/>
    </row>
    <row r="59" spans="1:4" ht="15" x14ac:dyDescent="0.25">
      <c r="A59" s="9"/>
      <c r="B59" s="10" t="str">
        <f xml:space="preserve"> " = Die gelb hinterlegten Zellen sind Eingabefelder"</f>
        <v xml:space="preserve"> = Die gelb hinterlegten Zellen sind Eingabefelder</v>
      </c>
    </row>
    <row r="62" spans="1:4" x14ac:dyDescent="0.2">
      <c r="A62" s="11"/>
    </row>
  </sheetData>
  <sheetProtection password="D5C0" sheet="1" objects="1" scenarios="1"/>
  <mergeCells count="15">
    <mergeCell ref="A49:B49"/>
    <mergeCell ref="C49:D49"/>
    <mergeCell ref="A43:F43"/>
    <mergeCell ref="A44:H44"/>
    <mergeCell ref="A45:H45"/>
    <mergeCell ref="A46:H46"/>
    <mergeCell ref="A47:H47"/>
    <mergeCell ref="B56:D56"/>
    <mergeCell ref="B57:D57"/>
    <mergeCell ref="A50:B50"/>
    <mergeCell ref="C50:D50"/>
    <mergeCell ref="A51:B51"/>
    <mergeCell ref="C51:D51"/>
    <mergeCell ref="B54:D54"/>
    <mergeCell ref="B55:D55"/>
  </mergeCells>
  <dataValidations count="1">
    <dataValidation type="list" allowBlank="1" showInputMessage="1" showErrorMessage="1" sqref="B12">
      <formula1>Tage</formula1>
    </dataValidation>
  </dataValidations>
  <pageMargins left="0.51181102362204722" right="0.51181102362204722" top="0.59055118110236227" bottom="0.59055118110236227" header="0.31496062992125984" footer="0.31496062992125984"/>
  <pageSetup paperSize="9" scale="69" fitToHeight="2" orientation="landscape" r:id="rId1"/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workbookViewId="0">
      <pane ySplit="11" topLeftCell="A12" activePane="bottomLeft" state="frozen"/>
      <selection activeCell="B5" sqref="B5:E5"/>
      <selection pane="bottomLeft" activeCell="B12" sqref="B12"/>
    </sheetView>
  </sheetViews>
  <sheetFormatPr baseColWidth="10" defaultRowHeight="14.25" x14ac:dyDescent="0.2"/>
  <cols>
    <col min="1" max="1" width="16.7109375" style="2" customWidth="1"/>
    <col min="2" max="2" width="12.140625" style="2" customWidth="1"/>
    <col min="3" max="3" width="11.42578125" style="2"/>
    <col min="4" max="4" width="10.28515625" style="2" customWidth="1"/>
    <col min="5" max="5" width="10.7109375" style="2" customWidth="1"/>
    <col min="6" max="6" width="12.85546875" style="2" customWidth="1"/>
    <col min="7" max="7" width="11.5703125" style="2" customWidth="1"/>
    <col min="8" max="8" width="12.85546875" style="2" bestFit="1" customWidth="1"/>
    <col min="9" max="10" width="14.42578125" style="2" customWidth="1"/>
    <col min="11" max="11" width="34" style="2" customWidth="1"/>
    <col min="12" max="16384" width="11.42578125" style="2"/>
  </cols>
  <sheetData>
    <row r="1" spans="1:11" ht="23.25" x14ac:dyDescent="0.35">
      <c r="A1" s="1" t="str">
        <f>"Arbeitszeitnachweis - März"&amp;" "&amp;Stundenvortrag!B9&amp;" "&amp;"("&amp;Stundenvortrag!B6&amp;")"</f>
        <v>Arbeitszeitnachweis - März 2016 (Heiner Super)</v>
      </c>
    </row>
    <row r="3" spans="1:11" hidden="1" x14ac:dyDescent="0.2"/>
    <row r="4" spans="1:11" hidden="1" x14ac:dyDescent="0.2"/>
    <row r="5" spans="1:11" hidden="1" x14ac:dyDescent="0.2"/>
    <row r="6" spans="1:11" hidden="1" x14ac:dyDescent="0.2"/>
    <row r="7" spans="1:11" hidden="1" x14ac:dyDescent="0.2"/>
    <row r="8" spans="1:11" hidden="1" x14ac:dyDescent="0.2"/>
    <row r="9" spans="1:11" hidden="1" x14ac:dyDescent="0.2"/>
    <row r="10" spans="1:11" hidden="1" x14ac:dyDescent="0.2"/>
    <row r="11" spans="1:11" ht="60" x14ac:dyDescent="0.2">
      <c r="A11" s="3" t="s">
        <v>7</v>
      </c>
      <c r="B11" s="15" t="s">
        <v>8</v>
      </c>
      <c r="C11" s="12" t="s">
        <v>53</v>
      </c>
      <c r="D11" s="17" t="s">
        <v>54</v>
      </c>
      <c r="E11" s="12" t="s">
        <v>55</v>
      </c>
      <c r="F11" s="17" t="s">
        <v>56</v>
      </c>
      <c r="G11" s="12" t="s">
        <v>61</v>
      </c>
      <c r="H11" s="17" t="s">
        <v>75</v>
      </c>
      <c r="I11" s="22" t="s">
        <v>62</v>
      </c>
      <c r="J11" s="22" t="s">
        <v>74</v>
      </c>
      <c r="K11" s="12" t="s">
        <v>63</v>
      </c>
    </row>
    <row r="12" spans="1:11" x14ac:dyDescent="0.2">
      <c r="A12" s="4" t="s">
        <v>9</v>
      </c>
      <c r="B12" s="16" t="s">
        <v>73</v>
      </c>
      <c r="C12" s="13"/>
      <c r="D12" s="18"/>
      <c r="E12" s="13"/>
      <c r="F12" s="18"/>
      <c r="G12" s="23">
        <f>((D12-C12)-E12-F12)</f>
        <v>0</v>
      </c>
      <c r="H12" s="32">
        <v>8</v>
      </c>
      <c r="I12" s="34">
        <f>IF(ISBLANK(C12),0,G12-(H12/24))</f>
        <v>0</v>
      </c>
      <c r="J12" s="30">
        <f>I12*24</f>
        <v>0</v>
      </c>
      <c r="K12" s="20"/>
    </row>
    <row r="13" spans="1:11" x14ac:dyDescent="0.2">
      <c r="A13" s="4" t="s">
        <v>10</v>
      </c>
      <c r="B13" s="26" t="str">
        <f>IF(B12="MO","DI",IF(B12="DI","MI",IF(B12="MI","DO",IF(B12="DO","FR",IF(B12="FR","SA",IF(B12="SA","SO",IF(B12="SO","MO")))))))</f>
        <v>MI</v>
      </c>
      <c r="C13" s="13"/>
      <c r="D13" s="18"/>
      <c r="E13" s="13"/>
      <c r="F13" s="18"/>
      <c r="G13" s="23">
        <f t="shared" ref="G13:G42" si="0">((D13-C13)-E13-F13)</f>
        <v>0</v>
      </c>
      <c r="H13" s="32">
        <v>8</v>
      </c>
      <c r="I13" s="34">
        <f t="shared" ref="I13:I42" si="1">IF(ISBLANK(C13),0,G13-(H13/24))</f>
        <v>0</v>
      </c>
      <c r="J13" s="30">
        <f t="shared" ref="J13:J42" si="2">I13*24</f>
        <v>0</v>
      </c>
      <c r="K13" s="20"/>
    </row>
    <row r="14" spans="1:11" x14ac:dyDescent="0.2">
      <c r="A14" s="4" t="s">
        <v>11</v>
      </c>
      <c r="B14" s="26" t="str">
        <f>IF(B12="MO","MI",IF(B12="DI","DO",IF(B12="MI","FR",IF(B12="DO","SA",IF(B12="FR","SO",IF(B12="SA","MO",IF(B12="SO","DI")))))))</f>
        <v>DO</v>
      </c>
      <c r="C14" s="13"/>
      <c r="D14" s="18"/>
      <c r="E14" s="13"/>
      <c r="F14" s="18"/>
      <c r="G14" s="23">
        <f t="shared" si="0"/>
        <v>0</v>
      </c>
      <c r="H14" s="32">
        <v>8</v>
      </c>
      <c r="I14" s="34">
        <f t="shared" si="1"/>
        <v>0</v>
      </c>
      <c r="J14" s="30">
        <f t="shared" si="2"/>
        <v>0</v>
      </c>
      <c r="K14" s="20"/>
    </row>
    <row r="15" spans="1:11" x14ac:dyDescent="0.2">
      <c r="A15" s="4" t="s">
        <v>12</v>
      </c>
      <c r="B15" s="26" t="str">
        <f>IF(B12="MO","DO",IF(B12="DI","FR",IF(B12="MI","SA",IF(B12="DO","SO",IF(B12="FR","MO",IF(B12="SA","DI",IF(B12="SO","MI")))))))</f>
        <v>FR</v>
      </c>
      <c r="C15" s="13"/>
      <c r="D15" s="18"/>
      <c r="E15" s="13"/>
      <c r="F15" s="18"/>
      <c r="G15" s="23">
        <f t="shared" si="0"/>
        <v>0</v>
      </c>
      <c r="H15" s="32">
        <v>8</v>
      </c>
      <c r="I15" s="34">
        <f t="shared" si="1"/>
        <v>0</v>
      </c>
      <c r="J15" s="30">
        <f t="shared" si="2"/>
        <v>0</v>
      </c>
      <c r="K15" s="20"/>
    </row>
    <row r="16" spans="1:11" x14ac:dyDescent="0.2">
      <c r="A16" s="4" t="s">
        <v>13</v>
      </c>
      <c r="B16" s="26" t="str">
        <f>IF(B12="MO","FR",IF(B12="DI","SA",IF(B12="MI","SO",IF(B12="DO","MO",IF(B12="FR","DI",IF(B12="SA","MI",IF(B12="SO","DO")))))))</f>
        <v>SA</v>
      </c>
      <c r="C16" s="13"/>
      <c r="D16" s="18"/>
      <c r="E16" s="13"/>
      <c r="F16" s="18"/>
      <c r="G16" s="23">
        <f t="shared" si="0"/>
        <v>0</v>
      </c>
      <c r="H16" s="32">
        <v>8</v>
      </c>
      <c r="I16" s="34">
        <f t="shared" si="1"/>
        <v>0</v>
      </c>
      <c r="J16" s="30">
        <f t="shared" si="2"/>
        <v>0</v>
      </c>
      <c r="K16" s="20"/>
    </row>
    <row r="17" spans="1:11" x14ac:dyDescent="0.2">
      <c r="A17" s="4" t="s">
        <v>14</v>
      </c>
      <c r="B17" s="26" t="str">
        <f>IF(B12="MO","SA",IF(B12="DI","SO",IF(B12="MI","MO",IF(B12="DO","DI",IF(B12="FR","MI",IF(B12="SA","DO",IF(B12="SO","FR")))))))</f>
        <v>SO</v>
      </c>
      <c r="C17" s="13"/>
      <c r="D17" s="18"/>
      <c r="E17" s="13"/>
      <c r="F17" s="18"/>
      <c r="G17" s="23">
        <f t="shared" si="0"/>
        <v>0</v>
      </c>
      <c r="H17" s="32">
        <v>8</v>
      </c>
      <c r="I17" s="34">
        <f t="shared" si="1"/>
        <v>0</v>
      </c>
      <c r="J17" s="30">
        <f t="shared" si="2"/>
        <v>0</v>
      </c>
      <c r="K17" s="20"/>
    </row>
    <row r="18" spans="1:11" x14ac:dyDescent="0.2">
      <c r="A18" s="4" t="s">
        <v>15</v>
      </c>
      <c r="B18" s="26" t="str">
        <f>IF(B12="MO","SO",IF(B12="DI","MO",IF(B12="MI","DI",IF(B12="DO","MI",IF(B12="FR","DO",IF(B12="SA","FR",IF(B12="SO","SA")))))))</f>
        <v>MO</v>
      </c>
      <c r="C18" s="13"/>
      <c r="D18" s="18"/>
      <c r="E18" s="13"/>
      <c r="F18" s="18"/>
      <c r="G18" s="23">
        <f t="shared" si="0"/>
        <v>0</v>
      </c>
      <c r="H18" s="32">
        <v>8</v>
      </c>
      <c r="I18" s="34">
        <f t="shared" si="1"/>
        <v>0</v>
      </c>
      <c r="J18" s="30">
        <f t="shared" si="2"/>
        <v>0</v>
      </c>
      <c r="K18" s="20"/>
    </row>
    <row r="19" spans="1:11" x14ac:dyDescent="0.2">
      <c r="A19" s="4" t="s">
        <v>16</v>
      </c>
      <c r="B19" s="26" t="str">
        <f>IF(B12="MO","MO",IF(B12="DI","DI",IF(B12="MI","MI",IF(B12="DO","DO",IF(B12="FR","FR",IF(B12="SA","SA",IF(B12="SO","SO")))))))</f>
        <v>DI</v>
      </c>
      <c r="C19" s="13"/>
      <c r="D19" s="18"/>
      <c r="E19" s="13"/>
      <c r="F19" s="18"/>
      <c r="G19" s="23">
        <f t="shared" si="0"/>
        <v>0</v>
      </c>
      <c r="H19" s="32">
        <v>8</v>
      </c>
      <c r="I19" s="34">
        <f t="shared" si="1"/>
        <v>0</v>
      </c>
      <c r="J19" s="30">
        <f t="shared" si="2"/>
        <v>0</v>
      </c>
      <c r="K19" s="20"/>
    </row>
    <row r="20" spans="1:11" x14ac:dyDescent="0.2">
      <c r="A20" s="4" t="s">
        <v>17</v>
      </c>
      <c r="B20" s="26" t="str">
        <f>IF(B12="MO","DI",IF(B12="DI","MI",IF(B12="MI","DO",IF(B12="DO","FR",IF(B12="FR","SA",IF(B12="SA","SO",IF(B12="SO","MO")))))))</f>
        <v>MI</v>
      </c>
      <c r="C20" s="13"/>
      <c r="D20" s="18"/>
      <c r="E20" s="13"/>
      <c r="F20" s="18"/>
      <c r="G20" s="23">
        <f t="shared" si="0"/>
        <v>0</v>
      </c>
      <c r="H20" s="32">
        <v>8</v>
      </c>
      <c r="I20" s="34">
        <f t="shared" si="1"/>
        <v>0</v>
      </c>
      <c r="J20" s="30">
        <f t="shared" si="2"/>
        <v>0</v>
      </c>
      <c r="K20" s="20"/>
    </row>
    <row r="21" spans="1:11" x14ac:dyDescent="0.2">
      <c r="A21" s="4" t="s">
        <v>18</v>
      </c>
      <c r="B21" s="26" t="str">
        <f>IF(B12="MO","MI",IF(B12="DI","DO",IF(B12="MI","FR",IF(B12="DO","SA",IF(B12="FR","SO",IF(B12="SA","MO",IF(B12="SO","DI")))))))</f>
        <v>DO</v>
      </c>
      <c r="C21" s="13"/>
      <c r="D21" s="18"/>
      <c r="E21" s="13"/>
      <c r="F21" s="18"/>
      <c r="G21" s="23">
        <f t="shared" si="0"/>
        <v>0</v>
      </c>
      <c r="H21" s="32">
        <v>8</v>
      </c>
      <c r="I21" s="34">
        <f t="shared" si="1"/>
        <v>0</v>
      </c>
      <c r="J21" s="30">
        <f t="shared" si="2"/>
        <v>0</v>
      </c>
      <c r="K21" s="20"/>
    </row>
    <row r="22" spans="1:11" x14ac:dyDescent="0.2">
      <c r="A22" s="4" t="s">
        <v>19</v>
      </c>
      <c r="B22" s="26" t="str">
        <f>IF(B12="MO","DO",IF(B12="DI","FR",IF(B12="MI","SA",IF(B12="DO","SO",IF(B12="FR","MO",IF(B12="SA","DI",IF(B12="SO","MI")))))))</f>
        <v>FR</v>
      </c>
      <c r="C22" s="13"/>
      <c r="D22" s="18"/>
      <c r="E22" s="13"/>
      <c r="F22" s="18"/>
      <c r="G22" s="23">
        <f t="shared" si="0"/>
        <v>0</v>
      </c>
      <c r="H22" s="32">
        <v>8</v>
      </c>
      <c r="I22" s="34">
        <f t="shared" si="1"/>
        <v>0</v>
      </c>
      <c r="J22" s="30">
        <f t="shared" si="2"/>
        <v>0</v>
      </c>
      <c r="K22" s="20"/>
    </row>
    <row r="23" spans="1:11" x14ac:dyDescent="0.2">
      <c r="A23" s="4" t="s">
        <v>20</v>
      </c>
      <c r="B23" s="26" t="str">
        <f>IF(B12="MO","FR",IF(B12="DI","SA",IF(B12="MI","SO",IF(B12="DO","MO",IF(B12="FR","DI",IF(B12="SA","MI",IF(B12="SO","DO")))))))</f>
        <v>SA</v>
      </c>
      <c r="C23" s="13"/>
      <c r="D23" s="18"/>
      <c r="E23" s="13"/>
      <c r="F23" s="18"/>
      <c r="G23" s="23">
        <f t="shared" si="0"/>
        <v>0</v>
      </c>
      <c r="H23" s="32">
        <v>8</v>
      </c>
      <c r="I23" s="34">
        <f t="shared" si="1"/>
        <v>0</v>
      </c>
      <c r="J23" s="30">
        <f t="shared" si="2"/>
        <v>0</v>
      </c>
      <c r="K23" s="20"/>
    </row>
    <row r="24" spans="1:11" x14ac:dyDescent="0.2">
      <c r="A24" s="4" t="s">
        <v>21</v>
      </c>
      <c r="B24" s="26" t="str">
        <f>IF(B12="MO","SA",IF(B12="DI","SO",IF(B12="MI","MO",IF(B12="DO","DI",IF(B12="FR","MI",IF(B12="SA","DO",IF(B12="SO","FR")))))))</f>
        <v>SO</v>
      </c>
      <c r="C24" s="13"/>
      <c r="D24" s="18"/>
      <c r="E24" s="13"/>
      <c r="F24" s="18"/>
      <c r="G24" s="23">
        <f t="shared" si="0"/>
        <v>0</v>
      </c>
      <c r="H24" s="32">
        <v>8</v>
      </c>
      <c r="I24" s="34">
        <f t="shared" si="1"/>
        <v>0</v>
      </c>
      <c r="J24" s="30">
        <f t="shared" si="2"/>
        <v>0</v>
      </c>
      <c r="K24" s="20"/>
    </row>
    <row r="25" spans="1:11" x14ac:dyDescent="0.2">
      <c r="A25" s="4" t="s">
        <v>22</v>
      </c>
      <c r="B25" s="26" t="str">
        <f>IF(B12="MO","SO",IF(B12="DI","MO",IF(B12="MI","DI",IF(B12="DO","MI",IF(B12="FR","DO",IF(B12="SA","FR",IF(B12="SO","SA")))))))</f>
        <v>MO</v>
      </c>
      <c r="C25" s="13"/>
      <c r="D25" s="18"/>
      <c r="E25" s="13"/>
      <c r="F25" s="18"/>
      <c r="G25" s="23">
        <f t="shared" si="0"/>
        <v>0</v>
      </c>
      <c r="H25" s="32">
        <v>8</v>
      </c>
      <c r="I25" s="34">
        <f t="shared" si="1"/>
        <v>0</v>
      </c>
      <c r="J25" s="30">
        <f t="shared" si="2"/>
        <v>0</v>
      </c>
      <c r="K25" s="20"/>
    </row>
    <row r="26" spans="1:11" x14ac:dyDescent="0.2">
      <c r="A26" s="4" t="s">
        <v>23</v>
      </c>
      <c r="B26" s="26" t="str">
        <f>IF(B12="MO","MO",IF(B12="DI","DI",IF(B12="MI","MI",IF(B12="DO","DO",IF(B12="FR","FR",IF(B12="SA","SA",IF(B12="SO","SO")))))))</f>
        <v>DI</v>
      </c>
      <c r="C26" s="13"/>
      <c r="D26" s="18"/>
      <c r="E26" s="13"/>
      <c r="F26" s="18"/>
      <c r="G26" s="23">
        <f t="shared" si="0"/>
        <v>0</v>
      </c>
      <c r="H26" s="32">
        <v>8</v>
      </c>
      <c r="I26" s="34">
        <f t="shared" si="1"/>
        <v>0</v>
      </c>
      <c r="J26" s="30">
        <f t="shared" si="2"/>
        <v>0</v>
      </c>
      <c r="K26" s="20"/>
    </row>
    <row r="27" spans="1:11" x14ac:dyDescent="0.2">
      <c r="A27" s="4" t="s">
        <v>24</v>
      </c>
      <c r="B27" s="26" t="str">
        <f>IF(B12="MO","DI",IF(B12="DI","MI",IF(B12="MI","DO",IF(B12="DO","FR",IF(B12="FR","SA",IF(B12="SA","SO",IF(B12="SO","MO")))))))</f>
        <v>MI</v>
      </c>
      <c r="C27" s="13"/>
      <c r="D27" s="18"/>
      <c r="E27" s="13"/>
      <c r="F27" s="18"/>
      <c r="G27" s="23">
        <f t="shared" si="0"/>
        <v>0</v>
      </c>
      <c r="H27" s="32">
        <v>8</v>
      </c>
      <c r="I27" s="34">
        <f t="shared" si="1"/>
        <v>0</v>
      </c>
      <c r="J27" s="30">
        <f t="shared" si="2"/>
        <v>0</v>
      </c>
      <c r="K27" s="20"/>
    </row>
    <row r="28" spans="1:11" x14ac:dyDescent="0.2">
      <c r="A28" s="4" t="s">
        <v>25</v>
      </c>
      <c r="B28" s="26" t="str">
        <f>IF(B12="MO","MI",IF(B12="DI","DO",IF(B12="MI","FR",IF(B12="DO","SA",IF(B12="FR","SO",IF(B12="SA","MO",IF(B12="SO","DI")))))))</f>
        <v>DO</v>
      </c>
      <c r="C28" s="13"/>
      <c r="D28" s="18"/>
      <c r="E28" s="13"/>
      <c r="F28" s="18"/>
      <c r="G28" s="23">
        <f t="shared" si="0"/>
        <v>0</v>
      </c>
      <c r="H28" s="32">
        <v>8</v>
      </c>
      <c r="I28" s="34">
        <f t="shared" si="1"/>
        <v>0</v>
      </c>
      <c r="J28" s="30">
        <f t="shared" si="2"/>
        <v>0</v>
      </c>
      <c r="K28" s="20"/>
    </row>
    <row r="29" spans="1:11" x14ac:dyDescent="0.2">
      <c r="A29" s="4" t="s">
        <v>26</v>
      </c>
      <c r="B29" s="26" t="str">
        <f>IF(B12="MO","DO",IF(B12="DI","FR",IF(B12="MI","SA",IF(B12="DO","SO",IF(B12="FR","MO",IF(B12="SA","DI",IF(B12="SO","MI")))))))</f>
        <v>FR</v>
      </c>
      <c r="C29" s="13"/>
      <c r="D29" s="18"/>
      <c r="E29" s="13"/>
      <c r="F29" s="18"/>
      <c r="G29" s="23">
        <f t="shared" si="0"/>
        <v>0</v>
      </c>
      <c r="H29" s="32">
        <v>8</v>
      </c>
      <c r="I29" s="34">
        <f t="shared" si="1"/>
        <v>0</v>
      </c>
      <c r="J29" s="30">
        <f t="shared" si="2"/>
        <v>0</v>
      </c>
      <c r="K29" s="20"/>
    </row>
    <row r="30" spans="1:11" x14ac:dyDescent="0.2">
      <c r="A30" s="4" t="s">
        <v>27</v>
      </c>
      <c r="B30" s="26" t="str">
        <f>IF(B12="MO","FR",IF(B12="DI","SA",IF(B12="MI","SO",IF(B12="DO","MO",IF(B12="FR","DI",IF(B12="SA","MI",IF(B12="SO","DO")))))))</f>
        <v>SA</v>
      </c>
      <c r="C30" s="13"/>
      <c r="D30" s="18"/>
      <c r="E30" s="13"/>
      <c r="F30" s="18"/>
      <c r="G30" s="23">
        <f t="shared" si="0"/>
        <v>0</v>
      </c>
      <c r="H30" s="32">
        <v>8</v>
      </c>
      <c r="I30" s="34">
        <f t="shared" si="1"/>
        <v>0</v>
      </c>
      <c r="J30" s="30">
        <f t="shared" si="2"/>
        <v>0</v>
      </c>
      <c r="K30" s="20"/>
    </row>
    <row r="31" spans="1:11" x14ac:dyDescent="0.2">
      <c r="A31" s="4" t="s">
        <v>28</v>
      </c>
      <c r="B31" s="26" t="str">
        <f>IF(B12="MO","SA",IF(B12="DI","SO",IF(B12="MI","MO",IF(B12="DO","DI",IF(B12="FR","MI",IF(B12="SA","DO",IF(B12="SO","FR")))))))</f>
        <v>SO</v>
      </c>
      <c r="C31" s="13"/>
      <c r="D31" s="18"/>
      <c r="E31" s="13"/>
      <c r="F31" s="18"/>
      <c r="G31" s="23">
        <f t="shared" si="0"/>
        <v>0</v>
      </c>
      <c r="H31" s="32">
        <v>8</v>
      </c>
      <c r="I31" s="34">
        <f t="shared" si="1"/>
        <v>0</v>
      </c>
      <c r="J31" s="30">
        <f t="shared" si="2"/>
        <v>0</v>
      </c>
      <c r="K31" s="20"/>
    </row>
    <row r="32" spans="1:11" x14ac:dyDescent="0.2">
      <c r="A32" s="4" t="s">
        <v>29</v>
      </c>
      <c r="B32" s="26" t="str">
        <f>IF(B12="MO","SO",IF(B12="DI","MO",IF(B12="MI","DI",IF(B12="DO","MI",IF(B12="FR","DO",IF(B12="SA","FR",IF(B12="SO","SA")))))))</f>
        <v>MO</v>
      </c>
      <c r="C32" s="13"/>
      <c r="D32" s="18"/>
      <c r="E32" s="13"/>
      <c r="F32" s="18"/>
      <c r="G32" s="23">
        <f t="shared" si="0"/>
        <v>0</v>
      </c>
      <c r="H32" s="32">
        <v>8</v>
      </c>
      <c r="I32" s="34">
        <f t="shared" si="1"/>
        <v>0</v>
      </c>
      <c r="J32" s="30">
        <f t="shared" si="2"/>
        <v>0</v>
      </c>
      <c r="K32" s="20"/>
    </row>
    <row r="33" spans="1:11" x14ac:dyDescent="0.2">
      <c r="A33" s="4" t="s">
        <v>30</v>
      </c>
      <c r="B33" s="26" t="str">
        <f>IF(B12="MO","MO",IF(B12="DI","DI",IF(B12="MI","MI",IF(B12="DO","DO",IF(B12="FR","FR",IF(B12="SA","SA",IF(B12="SO","SO")))))))</f>
        <v>DI</v>
      </c>
      <c r="C33" s="13"/>
      <c r="D33" s="18"/>
      <c r="E33" s="13"/>
      <c r="F33" s="18"/>
      <c r="G33" s="23">
        <f t="shared" si="0"/>
        <v>0</v>
      </c>
      <c r="H33" s="32">
        <v>8</v>
      </c>
      <c r="I33" s="34">
        <f t="shared" si="1"/>
        <v>0</v>
      </c>
      <c r="J33" s="30">
        <f t="shared" si="2"/>
        <v>0</v>
      </c>
      <c r="K33" s="20"/>
    </row>
    <row r="34" spans="1:11" x14ac:dyDescent="0.2">
      <c r="A34" s="4" t="s">
        <v>31</v>
      </c>
      <c r="B34" s="26" t="str">
        <f>IF(B12="MO","DI",IF(B12="DI","MI",IF(B12="MI","DO",IF(B12="DO","FR",IF(B12="FR","SA",IF(B12="SA","SO",IF(B12="SO","MO")))))))</f>
        <v>MI</v>
      </c>
      <c r="C34" s="13"/>
      <c r="D34" s="18"/>
      <c r="E34" s="13"/>
      <c r="F34" s="18"/>
      <c r="G34" s="23">
        <f t="shared" si="0"/>
        <v>0</v>
      </c>
      <c r="H34" s="32">
        <v>8</v>
      </c>
      <c r="I34" s="34">
        <f t="shared" si="1"/>
        <v>0</v>
      </c>
      <c r="J34" s="30">
        <f t="shared" si="2"/>
        <v>0</v>
      </c>
      <c r="K34" s="20"/>
    </row>
    <row r="35" spans="1:11" x14ac:dyDescent="0.2">
      <c r="A35" s="4" t="s">
        <v>32</v>
      </c>
      <c r="B35" s="26" t="str">
        <f>IF(B12="MO","MI",IF(B12="DI","DO",IF(B12="MI","FR",IF(B12="DO","SA",IF(B12="FR","SO",IF(B12="SA","MO",IF(B12="SO","DI")))))))</f>
        <v>DO</v>
      </c>
      <c r="C35" s="13"/>
      <c r="D35" s="18"/>
      <c r="E35" s="13"/>
      <c r="F35" s="18"/>
      <c r="G35" s="23">
        <f t="shared" si="0"/>
        <v>0</v>
      </c>
      <c r="H35" s="32">
        <v>8</v>
      </c>
      <c r="I35" s="34">
        <f t="shared" si="1"/>
        <v>0</v>
      </c>
      <c r="J35" s="30">
        <f t="shared" si="2"/>
        <v>0</v>
      </c>
      <c r="K35" s="20"/>
    </row>
    <row r="36" spans="1:11" x14ac:dyDescent="0.2">
      <c r="A36" s="4" t="s">
        <v>33</v>
      </c>
      <c r="B36" s="26" t="str">
        <f>IF(B12="MO","DO",IF(B12="DI","FR",IF(B12="MI","SA",IF(B12="DO","SO",IF(B12="FR","MO",IF(B12="SA","DI",IF(B12="SO","MI")))))))</f>
        <v>FR</v>
      </c>
      <c r="C36" s="13"/>
      <c r="D36" s="18"/>
      <c r="E36" s="13"/>
      <c r="F36" s="18"/>
      <c r="G36" s="23">
        <f t="shared" si="0"/>
        <v>0</v>
      </c>
      <c r="H36" s="32">
        <v>8</v>
      </c>
      <c r="I36" s="34">
        <f t="shared" si="1"/>
        <v>0</v>
      </c>
      <c r="J36" s="30">
        <f t="shared" si="2"/>
        <v>0</v>
      </c>
      <c r="K36" s="20"/>
    </row>
    <row r="37" spans="1:11" x14ac:dyDescent="0.2">
      <c r="A37" s="4" t="s">
        <v>34</v>
      </c>
      <c r="B37" s="26" t="str">
        <f>IF(B12="MO","FR",IF(B12="DI","SA",IF(B12="MI","SO",IF(B12="DO","MO",IF(B12="FR","DI",IF(B12="SA","MI",IF(B12="SO","DO")))))))</f>
        <v>SA</v>
      </c>
      <c r="C37" s="13"/>
      <c r="D37" s="18"/>
      <c r="E37" s="13"/>
      <c r="F37" s="18"/>
      <c r="G37" s="23">
        <f t="shared" si="0"/>
        <v>0</v>
      </c>
      <c r="H37" s="32">
        <v>8</v>
      </c>
      <c r="I37" s="34">
        <f t="shared" si="1"/>
        <v>0</v>
      </c>
      <c r="J37" s="30">
        <f t="shared" si="2"/>
        <v>0</v>
      </c>
      <c r="K37" s="20"/>
    </row>
    <row r="38" spans="1:11" x14ac:dyDescent="0.2">
      <c r="A38" s="4" t="s">
        <v>35</v>
      </c>
      <c r="B38" s="26" t="str">
        <f>IF(B12="MO","SA",IF(B12="DI","SO",IF(B12="MI","MO",IF(B12="DO","DI",IF(B12="FR","MI",IF(B12="SA","DO",IF(B12="SO","FR")))))))</f>
        <v>SO</v>
      </c>
      <c r="C38" s="13"/>
      <c r="D38" s="18"/>
      <c r="E38" s="13"/>
      <c r="F38" s="18"/>
      <c r="G38" s="23">
        <f t="shared" si="0"/>
        <v>0</v>
      </c>
      <c r="H38" s="32">
        <v>8</v>
      </c>
      <c r="I38" s="34">
        <f t="shared" si="1"/>
        <v>0</v>
      </c>
      <c r="J38" s="30">
        <f t="shared" si="2"/>
        <v>0</v>
      </c>
      <c r="K38" s="20"/>
    </row>
    <row r="39" spans="1:11" x14ac:dyDescent="0.2">
      <c r="A39" s="4" t="s">
        <v>36</v>
      </c>
      <c r="B39" s="26" t="str">
        <f>IF(B12="MO","SO",IF(B12="DI","MO",IF(B12="MI","DI",IF(B12="DO","MI",IF(B12="FR","DO",IF(B12="SA","FR",IF(B12="SO","SA")))))))</f>
        <v>MO</v>
      </c>
      <c r="C39" s="13"/>
      <c r="D39" s="18"/>
      <c r="E39" s="13"/>
      <c r="F39" s="18"/>
      <c r="G39" s="23">
        <f t="shared" si="0"/>
        <v>0</v>
      </c>
      <c r="H39" s="32">
        <v>8</v>
      </c>
      <c r="I39" s="34">
        <f t="shared" si="1"/>
        <v>0</v>
      </c>
      <c r="J39" s="30">
        <f t="shared" si="2"/>
        <v>0</v>
      </c>
      <c r="K39" s="20"/>
    </row>
    <row r="40" spans="1:11" x14ac:dyDescent="0.2">
      <c r="A40" s="4" t="s">
        <v>37</v>
      </c>
      <c r="B40" s="26" t="str">
        <f>IF(B12="MO","MO",IF(B12="DI","DI",IF(B12="MI","MI",IF(B12="DO","DO",IF(B12="FR","FR",IF(B12="SA","SA",IF(B12="SO","SO")))))))</f>
        <v>DI</v>
      </c>
      <c r="C40" s="13"/>
      <c r="D40" s="18"/>
      <c r="E40" s="13"/>
      <c r="F40" s="18"/>
      <c r="G40" s="23">
        <f t="shared" si="0"/>
        <v>0</v>
      </c>
      <c r="H40" s="32">
        <v>8</v>
      </c>
      <c r="I40" s="34">
        <f t="shared" si="1"/>
        <v>0</v>
      </c>
      <c r="J40" s="30">
        <f t="shared" si="2"/>
        <v>0</v>
      </c>
      <c r="K40" s="20"/>
    </row>
    <row r="41" spans="1:11" x14ac:dyDescent="0.2">
      <c r="A41" s="4" t="s">
        <v>38</v>
      </c>
      <c r="B41" s="26" t="str">
        <f>IF(B12="MO","DI",IF(B12="DI","MI",IF(B12="MI","DO",IF(B12="DO","FR",IF(B12="FR","SA",IF(B12="SA","SO",IF(B12="SO","MO")))))))</f>
        <v>MI</v>
      </c>
      <c r="C41" s="13"/>
      <c r="D41" s="18"/>
      <c r="E41" s="13"/>
      <c r="F41" s="18"/>
      <c r="G41" s="23">
        <f t="shared" si="0"/>
        <v>0</v>
      </c>
      <c r="H41" s="32">
        <v>8</v>
      </c>
      <c r="I41" s="34">
        <f t="shared" si="1"/>
        <v>0</v>
      </c>
      <c r="J41" s="30">
        <f t="shared" si="2"/>
        <v>0</v>
      </c>
      <c r="K41" s="20"/>
    </row>
    <row r="42" spans="1:11" ht="15" thickBot="1" x14ac:dyDescent="0.25">
      <c r="A42" s="8" t="s">
        <v>39</v>
      </c>
      <c r="B42" s="27" t="str">
        <f>IF(B12="MO","MI",IF(B12="DI","DO",IF(B12="MI","FR",IF(B12="DO","SA",IF(B12="FR","SO",IF(B12="SA","MO",IF(B12="SO","DI")))))))</f>
        <v>DO</v>
      </c>
      <c r="C42" s="14"/>
      <c r="D42" s="19"/>
      <c r="E42" s="14"/>
      <c r="F42" s="19"/>
      <c r="G42" s="25">
        <f t="shared" si="0"/>
        <v>0</v>
      </c>
      <c r="H42" s="33">
        <v>8</v>
      </c>
      <c r="I42" s="35">
        <f t="shared" si="1"/>
        <v>0</v>
      </c>
      <c r="J42" s="31">
        <f t="shared" si="2"/>
        <v>0</v>
      </c>
      <c r="K42" s="21"/>
    </row>
    <row r="43" spans="1:11" ht="20.25" customHeight="1" thickBot="1" x14ac:dyDescent="0.3">
      <c r="A43" s="69" t="s">
        <v>57</v>
      </c>
      <c r="B43" s="70"/>
      <c r="C43" s="70"/>
      <c r="D43" s="70"/>
      <c r="E43" s="70"/>
      <c r="F43" s="71"/>
      <c r="G43" s="45">
        <f>SUM(G12:G42)</f>
        <v>0</v>
      </c>
      <c r="H43" s="43">
        <f>SUM(H12:H42)</f>
        <v>248</v>
      </c>
      <c r="I43" s="44">
        <f>SUM(I12:I42)</f>
        <v>0</v>
      </c>
      <c r="J43" s="42">
        <f>SUM(J12:J42)</f>
        <v>0</v>
      </c>
      <c r="K43" s="36"/>
    </row>
    <row r="44" spans="1:11" ht="20.25" customHeight="1" thickBot="1" x14ac:dyDescent="0.3">
      <c r="A44" s="72" t="s">
        <v>58</v>
      </c>
      <c r="B44" s="73"/>
      <c r="C44" s="73"/>
      <c r="D44" s="73"/>
      <c r="E44" s="73"/>
      <c r="F44" s="73"/>
      <c r="G44" s="73"/>
      <c r="H44" s="73"/>
      <c r="I44" s="38">
        <f>Februar!I47</f>
        <v>4</v>
      </c>
    </row>
    <row r="45" spans="1:11" ht="20.25" customHeight="1" x14ac:dyDescent="0.25">
      <c r="A45" s="61" t="s">
        <v>64</v>
      </c>
      <c r="B45" s="62"/>
      <c r="C45" s="62"/>
      <c r="D45" s="62"/>
      <c r="E45" s="62"/>
      <c r="F45" s="62"/>
      <c r="G45" s="62"/>
      <c r="H45" s="62"/>
      <c r="I45" s="39">
        <f>SUM(J43,I44)</f>
        <v>4</v>
      </c>
    </row>
    <row r="46" spans="1:11" ht="20.25" customHeight="1" thickBot="1" x14ac:dyDescent="0.3">
      <c r="A46" s="63" t="s">
        <v>76</v>
      </c>
      <c r="B46" s="64"/>
      <c r="C46" s="64"/>
      <c r="D46" s="64"/>
      <c r="E46" s="64"/>
      <c r="F46" s="64"/>
      <c r="G46" s="64"/>
      <c r="H46" s="64"/>
      <c r="I46" s="40">
        <v>0</v>
      </c>
    </row>
    <row r="47" spans="1:11" ht="20.25" customHeight="1" thickBot="1" x14ac:dyDescent="0.3">
      <c r="A47" s="61" t="s">
        <v>59</v>
      </c>
      <c r="B47" s="62"/>
      <c r="C47" s="62"/>
      <c r="D47" s="62"/>
      <c r="E47" s="62"/>
      <c r="F47" s="62"/>
      <c r="G47" s="62"/>
      <c r="H47" s="62"/>
      <c r="I47" s="41">
        <f>I45-I46</f>
        <v>4</v>
      </c>
    </row>
    <row r="49" spans="1:4" x14ac:dyDescent="0.2">
      <c r="A49" s="66" t="s">
        <v>41</v>
      </c>
      <c r="B49" s="67"/>
      <c r="C49" s="65"/>
      <c r="D49" s="65"/>
    </row>
    <row r="50" spans="1:4" x14ac:dyDescent="0.2">
      <c r="A50" s="66" t="s">
        <v>42</v>
      </c>
      <c r="B50" s="67"/>
      <c r="C50" s="65"/>
      <c r="D50" s="65"/>
    </row>
    <row r="51" spans="1:4" x14ac:dyDescent="0.2">
      <c r="A51" s="66" t="s">
        <v>43</v>
      </c>
      <c r="B51" s="67"/>
      <c r="C51" s="65"/>
      <c r="D51" s="65"/>
    </row>
    <row r="53" spans="1:4" x14ac:dyDescent="0.2">
      <c r="A53" s="5" t="s">
        <v>44</v>
      </c>
      <c r="B53" s="6"/>
    </row>
    <row r="54" spans="1:4" ht="15" x14ac:dyDescent="0.25">
      <c r="A54" s="7" t="s">
        <v>45</v>
      </c>
      <c r="B54" s="68" t="s">
        <v>46</v>
      </c>
      <c r="C54" s="60"/>
      <c r="D54" s="60"/>
    </row>
    <row r="55" spans="1:4" ht="15" x14ac:dyDescent="0.25">
      <c r="A55" s="7" t="s">
        <v>47</v>
      </c>
      <c r="B55" s="68" t="s">
        <v>48</v>
      </c>
      <c r="C55" s="60"/>
      <c r="D55" s="60"/>
    </row>
    <row r="56" spans="1:4" ht="15" x14ac:dyDescent="0.25">
      <c r="A56" s="7" t="s">
        <v>49</v>
      </c>
      <c r="B56" s="68" t="s">
        <v>50</v>
      </c>
      <c r="C56" s="60"/>
      <c r="D56" s="60"/>
    </row>
    <row r="57" spans="1:4" ht="15" x14ac:dyDescent="0.25">
      <c r="A57" s="7" t="s">
        <v>51</v>
      </c>
      <c r="B57" s="68" t="s">
        <v>52</v>
      </c>
      <c r="C57" s="60"/>
      <c r="D57" s="60"/>
    </row>
    <row r="59" spans="1:4" ht="15" x14ac:dyDescent="0.25">
      <c r="A59" s="9"/>
      <c r="B59" s="10" t="str">
        <f xml:space="preserve"> " = Die gelb hinterlegten Zellen sind Eingabefelder"</f>
        <v xml:space="preserve"> = Die gelb hinterlegten Zellen sind Eingabefelder</v>
      </c>
    </row>
    <row r="62" spans="1:4" x14ac:dyDescent="0.2">
      <c r="A62" s="11"/>
    </row>
  </sheetData>
  <sheetProtection password="D5C0" sheet="1" objects="1" scenarios="1"/>
  <mergeCells count="15">
    <mergeCell ref="A49:B49"/>
    <mergeCell ref="C49:D49"/>
    <mergeCell ref="A43:F43"/>
    <mergeCell ref="A44:H44"/>
    <mergeCell ref="A45:H45"/>
    <mergeCell ref="A46:H46"/>
    <mergeCell ref="A47:H47"/>
    <mergeCell ref="B56:D56"/>
    <mergeCell ref="B57:D57"/>
    <mergeCell ref="A50:B50"/>
    <mergeCell ref="C50:D50"/>
    <mergeCell ref="A51:B51"/>
    <mergeCell ref="C51:D51"/>
    <mergeCell ref="B54:D54"/>
    <mergeCell ref="B55:D55"/>
  </mergeCells>
  <dataValidations count="1">
    <dataValidation type="list" allowBlank="1" showInputMessage="1" showErrorMessage="1" sqref="B12">
      <formula1>Tage</formula1>
    </dataValidation>
  </dataValidations>
  <pageMargins left="0.51181102362204722" right="0.51181102362204722" top="0.59055118110236227" bottom="0.59055118110236227" header="0.31496062992125984" footer="0.31496062992125984"/>
  <pageSetup paperSize="9" scale="69" fitToHeight="2" orientation="landscape" r:id="rId1"/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workbookViewId="0">
      <pane ySplit="11" topLeftCell="A12" activePane="bottomLeft" state="frozen"/>
      <selection activeCell="B5" sqref="B5:E5"/>
      <selection pane="bottomLeft" activeCell="B12" sqref="B12"/>
    </sheetView>
  </sheetViews>
  <sheetFormatPr baseColWidth="10" defaultRowHeight="14.25" x14ac:dyDescent="0.2"/>
  <cols>
    <col min="1" max="1" width="16.7109375" style="2" customWidth="1"/>
    <col min="2" max="2" width="12.140625" style="2" customWidth="1"/>
    <col min="3" max="3" width="11.42578125" style="2"/>
    <col min="4" max="4" width="10.28515625" style="2" customWidth="1"/>
    <col min="5" max="5" width="10.7109375" style="2" customWidth="1"/>
    <col min="6" max="6" width="12.85546875" style="2" customWidth="1"/>
    <col min="7" max="7" width="11.5703125" style="2" customWidth="1"/>
    <col min="8" max="8" width="12.85546875" style="2" bestFit="1" customWidth="1"/>
    <col min="9" max="10" width="14.42578125" style="2" customWidth="1"/>
    <col min="11" max="11" width="34" style="2" customWidth="1"/>
    <col min="12" max="16384" width="11.42578125" style="2"/>
  </cols>
  <sheetData>
    <row r="1" spans="1:11" ht="23.25" x14ac:dyDescent="0.35">
      <c r="A1" s="1" t="str">
        <f>"Arbeitszeitnachweis - April"&amp;" "&amp;Stundenvortrag!B9&amp;" "&amp;"("&amp;Stundenvortrag!B6&amp;")"</f>
        <v>Arbeitszeitnachweis - April 2016 (Heiner Super)</v>
      </c>
    </row>
    <row r="3" spans="1:11" hidden="1" x14ac:dyDescent="0.2"/>
    <row r="4" spans="1:11" hidden="1" x14ac:dyDescent="0.2"/>
    <row r="5" spans="1:11" hidden="1" x14ac:dyDescent="0.2"/>
    <row r="6" spans="1:11" hidden="1" x14ac:dyDescent="0.2"/>
    <row r="7" spans="1:11" hidden="1" x14ac:dyDescent="0.2"/>
    <row r="8" spans="1:11" hidden="1" x14ac:dyDescent="0.2"/>
    <row r="9" spans="1:11" hidden="1" x14ac:dyDescent="0.2"/>
    <row r="10" spans="1:11" hidden="1" x14ac:dyDescent="0.2"/>
    <row r="11" spans="1:11" ht="60" x14ac:dyDescent="0.2">
      <c r="A11" s="3" t="s">
        <v>7</v>
      </c>
      <c r="B11" s="15" t="s">
        <v>8</v>
      </c>
      <c r="C11" s="12" t="s">
        <v>53</v>
      </c>
      <c r="D11" s="17" t="s">
        <v>54</v>
      </c>
      <c r="E11" s="12" t="s">
        <v>55</v>
      </c>
      <c r="F11" s="17" t="s">
        <v>56</v>
      </c>
      <c r="G11" s="12" t="s">
        <v>61</v>
      </c>
      <c r="H11" s="17" t="s">
        <v>75</v>
      </c>
      <c r="I11" s="22" t="s">
        <v>62</v>
      </c>
      <c r="J11" s="22" t="s">
        <v>74</v>
      </c>
      <c r="K11" s="12" t="s">
        <v>63</v>
      </c>
    </row>
    <row r="12" spans="1:11" x14ac:dyDescent="0.2">
      <c r="A12" s="4" t="s">
        <v>9</v>
      </c>
      <c r="B12" s="16" t="s">
        <v>40</v>
      </c>
      <c r="C12" s="13"/>
      <c r="D12" s="18"/>
      <c r="E12" s="13"/>
      <c r="F12" s="18"/>
      <c r="G12" s="23">
        <f>((D12-C12)-E12-F12)</f>
        <v>0</v>
      </c>
      <c r="H12" s="32">
        <v>8</v>
      </c>
      <c r="I12" s="34">
        <f>IF(ISBLANK(C12),0,G12-(H12/24))</f>
        <v>0</v>
      </c>
      <c r="J12" s="30">
        <f>I12*24</f>
        <v>0</v>
      </c>
      <c r="K12" s="20"/>
    </row>
    <row r="13" spans="1:11" x14ac:dyDescent="0.2">
      <c r="A13" s="4" t="s">
        <v>10</v>
      </c>
      <c r="B13" s="26" t="str">
        <f>IF(B12="MO","DI",IF(B12="DI","MI",IF(B12="MI","DO",IF(B12="DO","FR",IF(B12="FR","SA",IF(B12="SA","SO",IF(B12="SO","MO")))))))</f>
        <v>SA</v>
      </c>
      <c r="C13" s="13"/>
      <c r="D13" s="18"/>
      <c r="E13" s="13"/>
      <c r="F13" s="18"/>
      <c r="G13" s="23">
        <f t="shared" ref="G13:G42" si="0">((D13-C13)-E13-F13)</f>
        <v>0</v>
      </c>
      <c r="H13" s="32">
        <v>8</v>
      </c>
      <c r="I13" s="34">
        <f t="shared" ref="I13:I42" si="1">IF(ISBLANK(C13),0,G13-(H13/24))</f>
        <v>0</v>
      </c>
      <c r="J13" s="30">
        <f t="shared" ref="J13:J42" si="2">I13*24</f>
        <v>0</v>
      </c>
      <c r="K13" s="20"/>
    </row>
    <row r="14" spans="1:11" x14ac:dyDescent="0.2">
      <c r="A14" s="4" t="s">
        <v>11</v>
      </c>
      <c r="B14" s="26" t="str">
        <f>IF(B12="MO","MI",IF(B12="DI","DO",IF(B12="MI","FR",IF(B12="DO","SA",IF(B12="FR","SO",IF(B12="SA","MO",IF(B12="SO","DI")))))))</f>
        <v>SO</v>
      </c>
      <c r="C14" s="13"/>
      <c r="D14" s="18"/>
      <c r="E14" s="13"/>
      <c r="F14" s="18"/>
      <c r="G14" s="23">
        <f t="shared" si="0"/>
        <v>0</v>
      </c>
      <c r="H14" s="32">
        <v>8</v>
      </c>
      <c r="I14" s="34">
        <f t="shared" si="1"/>
        <v>0</v>
      </c>
      <c r="J14" s="30">
        <f t="shared" si="2"/>
        <v>0</v>
      </c>
      <c r="K14" s="20"/>
    </row>
    <row r="15" spans="1:11" x14ac:dyDescent="0.2">
      <c r="A15" s="4" t="s">
        <v>12</v>
      </c>
      <c r="B15" s="26" t="str">
        <f>IF(B12="MO","DO",IF(B12="DI","FR",IF(B12="MI","SA",IF(B12="DO","SO",IF(B12="FR","MO",IF(B12="SA","DI",IF(B12="SO","MI")))))))</f>
        <v>MO</v>
      </c>
      <c r="C15" s="13"/>
      <c r="D15" s="18"/>
      <c r="E15" s="13"/>
      <c r="F15" s="18"/>
      <c r="G15" s="23">
        <f t="shared" si="0"/>
        <v>0</v>
      </c>
      <c r="H15" s="32">
        <v>8</v>
      </c>
      <c r="I15" s="34">
        <f t="shared" si="1"/>
        <v>0</v>
      </c>
      <c r="J15" s="30">
        <f t="shared" si="2"/>
        <v>0</v>
      </c>
      <c r="K15" s="20"/>
    </row>
    <row r="16" spans="1:11" x14ac:dyDescent="0.2">
      <c r="A16" s="4" t="s">
        <v>13</v>
      </c>
      <c r="B16" s="26" t="str">
        <f>IF(B12="MO","FR",IF(B12="DI","SA",IF(B12="MI","SO",IF(B12="DO","MO",IF(B12="FR","DI",IF(B12="SA","MI",IF(B12="SO","DO")))))))</f>
        <v>DI</v>
      </c>
      <c r="C16" s="13"/>
      <c r="D16" s="18"/>
      <c r="E16" s="13"/>
      <c r="F16" s="18"/>
      <c r="G16" s="23">
        <f t="shared" si="0"/>
        <v>0</v>
      </c>
      <c r="H16" s="32">
        <v>8</v>
      </c>
      <c r="I16" s="34">
        <f t="shared" si="1"/>
        <v>0</v>
      </c>
      <c r="J16" s="30">
        <f t="shared" si="2"/>
        <v>0</v>
      </c>
      <c r="K16" s="20"/>
    </row>
    <row r="17" spans="1:11" x14ac:dyDescent="0.2">
      <c r="A17" s="4" t="s">
        <v>14</v>
      </c>
      <c r="B17" s="26" t="str">
        <f>IF(B12="MO","SA",IF(B12="DI","SO",IF(B12="MI","MO",IF(B12="DO","DI",IF(B12="FR","MI",IF(B12="SA","DO",IF(B12="SO","FR")))))))</f>
        <v>MI</v>
      </c>
      <c r="C17" s="13"/>
      <c r="D17" s="18"/>
      <c r="E17" s="13"/>
      <c r="F17" s="18"/>
      <c r="G17" s="23">
        <f t="shared" si="0"/>
        <v>0</v>
      </c>
      <c r="H17" s="32">
        <v>8</v>
      </c>
      <c r="I17" s="34">
        <f t="shared" si="1"/>
        <v>0</v>
      </c>
      <c r="J17" s="30">
        <f t="shared" si="2"/>
        <v>0</v>
      </c>
      <c r="K17" s="20"/>
    </row>
    <row r="18" spans="1:11" x14ac:dyDescent="0.2">
      <c r="A18" s="4" t="s">
        <v>15</v>
      </c>
      <c r="B18" s="26" t="str">
        <f>IF(B12="MO","SO",IF(B12="DI","MO",IF(B12="MI","DI",IF(B12="DO","MI",IF(B12="FR","DO",IF(B12="SA","FR",IF(B12="SO","SA")))))))</f>
        <v>DO</v>
      </c>
      <c r="C18" s="13"/>
      <c r="D18" s="18"/>
      <c r="E18" s="13"/>
      <c r="F18" s="18"/>
      <c r="G18" s="23">
        <f t="shared" si="0"/>
        <v>0</v>
      </c>
      <c r="H18" s="32">
        <v>8</v>
      </c>
      <c r="I18" s="34">
        <f t="shared" si="1"/>
        <v>0</v>
      </c>
      <c r="J18" s="30">
        <f t="shared" si="2"/>
        <v>0</v>
      </c>
      <c r="K18" s="20"/>
    </row>
    <row r="19" spans="1:11" x14ac:dyDescent="0.2">
      <c r="A19" s="4" t="s">
        <v>16</v>
      </c>
      <c r="B19" s="26" t="str">
        <f>IF(B12="MO","MO",IF(B12="DI","DI",IF(B12="MI","MI",IF(B12="DO","DO",IF(B12="FR","FR",IF(B12="SA","SA",IF(B12="SO","SO")))))))</f>
        <v>FR</v>
      </c>
      <c r="C19" s="13"/>
      <c r="D19" s="18"/>
      <c r="E19" s="13"/>
      <c r="F19" s="18"/>
      <c r="G19" s="23">
        <f t="shared" si="0"/>
        <v>0</v>
      </c>
      <c r="H19" s="32">
        <v>8</v>
      </c>
      <c r="I19" s="34">
        <f t="shared" si="1"/>
        <v>0</v>
      </c>
      <c r="J19" s="30">
        <f t="shared" si="2"/>
        <v>0</v>
      </c>
      <c r="K19" s="20"/>
    </row>
    <row r="20" spans="1:11" x14ac:dyDescent="0.2">
      <c r="A20" s="4" t="s">
        <v>17</v>
      </c>
      <c r="B20" s="26" t="str">
        <f>IF(B12="MO","DI",IF(B12="DI","MI",IF(B12="MI","DO",IF(B12="DO","FR",IF(B12="FR","SA",IF(B12="SA","SO",IF(B12="SO","MO")))))))</f>
        <v>SA</v>
      </c>
      <c r="C20" s="13"/>
      <c r="D20" s="18"/>
      <c r="E20" s="13"/>
      <c r="F20" s="18"/>
      <c r="G20" s="23">
        <f t="shared" si="0"/>
        <v>0</v>
      </c>
      <c r="H20" s="32">
        <v>8</v>
      </c>
      <c r="I20" s="34">
        <f t="shared" si="1"/>
        <v>0</v>
      </c>
      <c r="J20" s="30">
        <f t="shared" si="2"/>
        <v>0</v>
      </c>
      <c r="K20" s="20"/>
    </row>
    <row r="21" spans="1:11" x14ac:dyDescent="0.2">
      <c r="A21" s="4" t="s">
        <v>18</v>
      </c>
      <c r="B21" s="26" t="str">
        <f>IF(B12="MO","MI",IF(B12="DI","DO",IF(B12="MI","FR",IF(B12="DO","SA",IF(B12="FR","SO",IF(B12="SA","MO",IF(B12="SO","DI")))))))</f>
        <v>SO</v>
      </c>
      <c r="C21" s="13"/>
      <c r="D21" s="18"/>
      <c r="E21" s="13"/>
      <c r="F21" s="18"/>
      <c r="G21" s="23">
        <f t="shared" si="0"/>
        <v>0</v>
      </c>
      <c r="H21" s="32">
        <v>8</v>
      </c>
      <c r="I21" s="34">
        <f t="shared" si="1"/>
        <v>0</v>
      </c>
      <c r="J21" s="30">
        <f t="shared" si="2"/>
        <v>0</v>
      </c>
      <c r="K21" s="20"/>
    </row>
    <row r="22" spans="1:11" x14ac:dyDescent="0.2">
      <c r="A22" s="4" t="s">
        <v>19</v>
      </c>
      <c r="B22" s="26" t="str">
        <f>IF(B12="MO","DO",IF(B12="DI","FR",IF(B12="MI","SA",IF(B12="DO","SO",IF(B12="FR","MO",IF(B12="SA","DI",IF(B12="SO","MI")))))))</f>
        <v>MO</v>
      </c>
      <c r="C22" s="13"/>
      <c r="D22" s="18"/>
      <c r="E22" s="13"/>
      <c r="F22" s="18"/>
      <c r="G22" s="23">
        <f t="shared" si="0"/>
        <v>0</v>
      </c>
      <c r="H22" s="32">
        <v>8</v>
      </c>
      <c r="I22" s="34">
        <f t="shared" si="1"/>
        <v>0</v>
      </c>
      <c r="J22" s="30">
        <f t="shared" si="2"/>
        <v>0</v>
      </c>
      <c r="K22" s="20"/>
    </row>
    <row r="23" spans="1:11" x14ac:dyDescent="0.2">
      <c r="A23" s="4" t="s">
        <v>20</v>
      </c>
      <c r="B23" s="26" t="str">
        <f>IF(B12="MO","FR",IF(B12="DI","SA",IF(B12="MI","SO",IF(B12="DO","MO",IF(B12="FR","DI",IF(B12="SA","MI",IF(B12="SO","DO")))))))</f>
        <v>DI</v>
      </c>
      <c r="C23" s="13"/>
      <c r="D23" s="18"/>
      <c r="E23" s="13"/>
      <c r="F23" s="18"/>
      <c r="G23" s="23">
        <f t="shared" si="0"/>
        <v>0</v>
      </c>
      <c r="H23" s="32">
        <v>8</v>
      </c>
      <c r="I23" s="34">
        <f t="shared" si="1"/>
        <v>0</v>
      </c>
      <c r="J23" s="30">
        <f t="shared" si="2"/>
        <v>0</v>
      </c>
      <c r="K23" s="20"/>
    </row>
    <row r="24" spans="1:11" x14ac:dyDescent="0.2">
      <c r="A24" s="4" t="s">
        <v>21</v>
      </c>
      <c r="B24" s="26" t="str">
        <f>IF(B12="MO","SA",IF(B12="DI","SO",IF(B12="MI","MO",IF(B12="DO","DI",IF(B12="FR","MI",IF(B12="SA","DO",IF(B12="SO","FR")))))))</f>
        <v>MI</v>
      </c>
      <c r="C24" s="13"/>
      <c r="D24" s="18"/>
      <c r="E24" s="13"/>
      <c r="F24" s="18"/>
      <c r="G24" s="23">
        <f t="shared" si="0"/>
        <v>0</v>
      </c>
      <c r="H24" s="32">
        <v>8</v>
      </c>
      <c r="I24" s="34">
        <f t="shared" si="1"/>
        <v>0</v>
      </c>
      <c r="J24" s="30">
        <f t="shared" si="2"/>
        <v>0</v>
      </c>
      <c r="K24" s="20"/>
    </row>
    <row r="25" spans="1:11" x14ac:dyDescent="0.2">
      <c r="A25" s="4" t="s">
        <v>22</v>
      </c>
      <c r="B25" s="26" t="str">
        <f>IF(B12="MO","SO",IF(B12="DI","MO",IF(B12="MI","DI",IF(B12="DO","MI",IF(B12="FR","DO",IF(B12="SA","FR",IF(B12="SO","SA")))))))</f>
        <v>DO</v>
      </c>
      <c r="C25" s="13"/>
      <c r="D25" s="18"/>
      <c r="E25" s="13"/>
      <c r="F25" s="18"/>
      <c r="G25" s="23">
        <f t="shared" si="0"/>
        <v>0</v>
      </c>
      <c r="H25" s="32">
        <v>8</v>
      </c>
      <c r="I25" s="34">
        <f t="shared" si="1"/>
        <v>0</v>
      </c>
      <c r="J25" s="30">
        <f t="shared" si="2"/>
        <v>0</v>
      </c>
      <c r="K25" s="20"/>
    </row>
    <row r="26" spans="1:11" x14ac:dyDescent="0.2">
      <c r="A26" s="4" t="s">
        <v>23</v>
      </c>
      <c r="B26" s="26" t="str">
        <f>IF(B12="MO","MO",IF(B12="DI","DI",IF(B12="MI","MI",IF(B12="DO","DO",IF(B12="FR","FR",IF(B12="SA","SA",IF(B12="SO","SO")))))))</f>
        <v>FR</v>
      </c>
      <c r="C26" s="13"/>
      <c r="D26" s="18"/>
      <c r="E26" s="13"/>
      <c r="F26" s="18"/>
      <c r="G26" s="23">
        <f t="shared" si="0"/>
        <v>0</v>
      </c>
      <c r="H26" s="32">
        <v>8</v>
      </c>
      <c r="I26" s="34">
        <f t="shared" si="1"/>
        <v>0</v>
      </c>
      <c r="J26" s="30">
        <f t="shared" si="2"/>
        <v>0</v>
      </c>
      <c r="K26" s="20"/>
    </row>
    <row r="27" spans="1:11" x14ac:dyDescent="0.2">
      <c r="A27" s="4" t="s">
        <v>24</v>
      </c>
      <c r="B27" s="26" t="str">
        <f>IF(B12="MO","DI",IF(B12="DI","MI",IF(B12="MI","DO",IF(B12="DO","FR",IF(B12="FR","SA",IF(B12="SA","SO",IF(B12="SO","MO")))))))</f>
        <v>SA</v>
      </c>
      <c r="C27" s="13"/>
      <c r="D27" s="18"/>
      <c r="E27" s="13"/>
      <c r="F27" s="18"/>
      <c r="G27" s="23">
        <f t="shared" si="0"/>
        <v>0</v>
      </c>
      <c r="H27" s="32">
        <v>8</v>
      </c>
      <c r="I27" s="34">
        <f t="shared" si="1"/>
        <v>0</v>
      </c>
      <c r="J27" s="30">
        <f t="shared" si="2"/>
        <v>0</v>
      </c>
      <c r="K27" s="20"/>
    </row>
    <row r="28" spans="1:11" x14ac:dyDescent="0.2">
      <c r="A28" s="4" t="s">
        <v>25</v>
      </c>
      <c r="B28" s="26" t="str">
        <f>IF(B12="MO","MI",IF(B12="DI","DO",IF(B12="MI","FR",IF(B12="DO","SA",IF(B12="FR","SO",IF(B12="SA","MO",IF(B12="SO","DI")))))))</f>
        <v>SO</v>
      </c>
      <c r="C28" s="13"/>
      <c r="D28" s="18"/>
      <c r="E28" s="13"/>
      <c r="F28" s="18"/>
      <c r="G28" s="23">
        <f t="shared" si="0"/>
        <v>0</v>
      </c>
      <c r="H28" s="32">
        <v>8</v>
      </c>
      <c r="I28" s="34">
        <f t="shared" si="1"/>
        <v>0</v>
      </c>
      <c r="J28" s="30">
        <f t="shared" si="2"/>
        <v>0</v>
      </c>
      <c r="K28" s="20"/>
    </row>
    <row r="29" spans="1:11" x14ac:dyDescent="0.2">
      <c r="A29" s="4" t="s">
        <v>26</v>
      </c>
      <c r="B29" s="26" t="str">
        <f>IF(B12="MO","DO",IF(B12="DI","FR",IF(B12="MI","SA",IF(B12="DO","SO",IF(B12="FR","MO",IF(B12="SA","DI",IF(B12="SO","MI")))))))</f>
        <v>MO</v>
      </c>
      <c r="C29" s="13"/>
      <c r="D29" s="18"/>
      <c r="E29" s="13"/>
      <c r="F29" s="18"/>
      <c r="G29" s="23">
        <f t="shared" si="0"/>
        <v>0</v>
      </c>
      <c r="H29" s="32">
        <v>8</v>
      </c>
      <c r="I29" s="34">
        <f t="shared" si="1"/>
        <v>0</v>
      </c>
      <c r="J29" s="30">
        <f t="shared" si="2"/>
        <v>0</v>
      </c>
      <c r="K29" s="20"/>
    </row>
    <row r="30" spans="1:11" x14ac:dyDescent="0.2">
      <c r="A30" s="4" t="s">
        <v>27</v>
      </c>
      <c r="B30" s="26" t="str">
        <f>IF(B12="MO","FR",IF(B12="DI","SA",IF(B12="MI","SO",IF(B12="DO","MO",IF(B12="FR","DI",IF(B12="SA","MI",IF(B12="SO","DO")))))))</f>
        <v>DI</v>
      </c>
      <c r="C30" s="13"/>
      <c r="D30" s="18"/>
      <c r="E30" s="13"/>
      <c r="F30" s="18"/>
      <c r="G30" s="23">
        <f t="shared" si="0"/>
        <v>0</v>
      </c>
      <c r="H30" s="32">
        <v>8</v>
      </c>
      <c r="I30" s="34">
        <f t="shared" si="1"/>
        <v>0</v>
      </c>
      <c r="J30" s="30">
        <f t="shared" si="2"/>
        <v>0</v>
      </c>
      <c r="K30" s="20"/>
    </row>
    <row r="31" spans="1:11" x14ac:dyDescent="0.2">
      <c r="A31" s="4" t="s">
        <v>28</v>
      </c>
      <c r="B31" s="26" t="str">
        <f>IF(B12="MO","SA",IF(B12="DI","SO",IF(B12="MI","MO",IF(B12="DO","DI",IF(B12="FR","MI",IF(B12="SA","DO",IF(B12="SO","FR")))))))</f>
        <v>MI</v>
      </c>
      <c r="C31" s="13"/>
      <c r="D31" s="18"/>
      <c r="E31" s="13"/>
      <c r="F31" s="18"/>
      <c r="G31" s="23">
        <f t="shared" si="0"/>
        <v>0</v>
      </c>
      <c r="H31" s="32">
        <v>8</v>
      </c>
      <c r="I31" s="34">
        <f t="shared" si="1"/>
        <v>0</v>
      </c>
      <c r="J31" s="30">
        <f t="shared" si="2"/>
        <v>0</v>
      </c>
      <c r="K31" s="20"/>
    </row>
    <row r="32" spans="1:11" x14ac:dyDescent="0.2">
      <c r="A32" s="4" t="s">
        <v>29</v>
      </c>
      <c r="B32" s="26" t="str">
        <f>IF(B12="MO","SO",IF(B12="DI","MO",IF(B12="MI","DI",IF(B12="DO","MI",IF(B12="FR","DO",IF(B12="SA","FR",IF(B12="SO","SA")))))))</f>
        <v>DO</v>
      </c>
      <c r="C32" s="13"/>
      <c r="D32" s="18"/>
      <c r="E32" s="13"/>
      <c r="F32" s="18"/>
      <c r="G32" s="23">
        <f t="shared" si="0"/>
        <v>0</v>
      </c>
      <c r="H32" s="32">
        <v>8</v>
      </c>
      <c r="I32" s="34">
        <f t="shared" si="1"/>
        <v>0</v>
      </c>
      <c r="J32" s="30">
        <f t="shared" si="2"/>
        <v>0</v>
      </c>
      <c r="K32" s="20"/>
    </row>
    <row r="33" spans="1:11" x14ac:dyDescent="0.2">
      <c r="A33" s="4" t="s">
        <v>30</v>
      </c>
      <c r="B33" s="26" t="str">
        <f>IF(B12="MO","MO",IF(B12="DI","DI",IF(B12="MI","MI",IF(B12="DO","DO",IF(B12="FR","FR",IF(B12="SA","SA",IF(B12="SO","SO")))))))</f>
        <v>FR</v>
      </c>
      <c r="C33" s="13"/>
      <c r="D33" s="18"/>
      <c r="E33" s="13"/>
      <c r="F33" s="18"/>
      <c r="G33" s="23">
        <f t="shared" si="0"/>
        <v>0</v>
      </c>
      <c r="H33" s="32">
        <v>8</v>
      </c>
      <c r="I33" s="34">
        <f t="shared" si="1"/>
        <v>0</v>
      </c>
      <c r="J33" s="30">
        <f t="shared" si="2"/>
        <v>0</v>
      </c>
      <c r="K33" s="20"/>
    </row>
    <row r="34" spans="1:11" x14ac:dyDescent="0.2">
      <c r="A34" s="4" t="s">
        <v>31</v>
      </c>
      <c r="B34" s="26" t="str">
        <f>IF(B12="MO","DI",IF(B12="DI","MI",IF(B12="MI","DO",IF(B12="DO","FR",IF(B12="FR","SA",IF(B12="SA","SO",IF(B12="SO","MO")))))))</f>
        <v>SA</v>
      </c>
      <c r="C34" s="13"/>
      <c r="D34" s="18"/>
      <c r="E34" s="13"/>
      <c r="F34" s="18"/>
      <c r="G34" s="23">
        <f t="shared" si="0"/>
        <v>0</v>
      </c>
      <c r="H34" s="32">
        <v>8</v>
      </c>
      <c r="I34" s="34">
        <f t="shared" si="1"/>
        <v>0</v>
      </c>
      <c r="J34" s="30">
        <f t="shared" si="2"/>
        <v>0</v>
      </c>
      <c r="K34" s="20"/>
    </row>
    <row r="35" spans="1:11" x14ac:dyDescent="0.2">
      <c r="A35" s="4" t="s">
        <v>32</v>
      </c>
      <c r="B35" s="26" t="str">
        <f>IF(B12="MO","MI",IF(B12="DI","DO",IF(B12="MI","FR",IF(B12="DO","SA",IF(B12="FR","SO",IF(B12="SA","MO",IF(B12="SO","DI")))))))</f>
        <v>SO</v>
      </c>
      <c r="C35" s="13"/>
      <c r="D35" s="18"/>
      <c r="E35" s="13"/>
      <c r="F35" s="18"/>
      <c r="G35" s="23">
        <f t="shared" si="0"/>
        <v>0</v>
      </c>
      <c r="H35" s="32">
        <v>8</v>
      </c>
      <c r="I35" s="34">
        <f t="shared" si="1"/>
        <v>0</v>
      </c>
      <c r="J35" s="30">
        <f t="shared" si="2"/>
        <v>0</v>
      </c>
      <c r="K35" s="20"/>
    </row>
    <row r="36" spans="1:11" x14ac:dyDescent="0.2">
      <c r="A36" s="4" t="s">
        <v>33</v>
      </c>
      <c r="B36" s="26" t="str">
        <f>IF(B12="MO","DO",IF(B12="DI","FR",IF(B12="MI","SA",IF(B12="DO","SO",IF(B12="FR","MO",IF(B12="SA","DI",IF(B12="SO","MI")))))))</f>
        <v>MO</v>
      </c>
      <c r="C36" s="13"/>
      <c r="D36" s="18"/>
      <c r="E36" s="13"/>
      <c r="F36" s="18"/>
      <c r="G36" s="23">
        <f t="shared" si="0"/>
        <v>0</v>
      </c>
      <c r="H36" s="32">
        <v>8</v>
      </c>
      <c r="I36" s="34">
        <f t="shared" si="1"/>
        <v>0</v>
      </c>
      <c r="J36" s="30">
        <f t="shared" si="2"/>
        <v>0</v>
      </c>
      <c r="K36" s="20"/>
    </row>
    <row r="37" spans="1:11" x14ac:dyDescent="0.2">
      <c r="A37" s="4" t="s">
        <v>34</v>
      </c>
      <c r="B37" s="26" t="str">
        <f>IF(B12="MO","FR",IF(B12="DI","SA",IF(B12="MI","SO",IF(B12="DO","MO",IF(B12="FR","DI",IF(B12="SA","MI",IF(B12="SO","DO")))))))</f>
        <v>DI</v>
      </c>
      <c r="C37" s="13"/>
      <c r="D37" s="18"/>
      <c r="E37" s="13"/>
      <c r="F37" s="18"/>
      <c r="G37" s="23">
        <f t="shared" si="0"/>
        <v>0</v>
      </c>
      <c r="H37" s="32">
        <v>8</v>
      </c>
      <c r="I37" s="34">
        <f t="shared" si="1"/>
        <v>0</v>
      </c>
      <c r="J37" s="30">
        <f t="shared" si="2"/>
        <v>0</v>
      </c>
      <c r="K37" s="20"/>
    </row>
    <row r="38" spans="1:11" x14ac:dyDescent="0.2">
      <c r="A38" s="4" t="s">
        <v>35</v>
      </c>
      <c r="B38" s="26" t="str">
        <f>IF(B12="MO","SA",IF(B12="DI","SO",IF(B12="MI","MO",IF(B12="DO","DI",IF(B12="FR","MI",IF(B12="SA","DO",IF(B12="SO","FR")))))))</f>
        <v>MI</v>
      </c>
      <c r="C38" s="13"/>
      <c r="D38" s="18"/>
      <c r="E38" s="13"/>
      <c r="F38" s="18"/>
      <c r="G38" s="23">
        <f t="shared" si="0"/>
        <v>0</v>
      </c>
      <c r="H38" s="32">
        <v>8</v>
      </c>
      <c r="I38" s="34">
        <f t="shared" si="1"/>
        <v>0</v>
      </c>
      <c r="J38" s="30">
        <f t="shared" si="2"/>
        <v>0</v>
      </c>
      <c r="K38" s="20"/>
    </row>
    <row r="39" spans="1:11" x14ac:dyDescent="0.2">
      <c r="A39" s="4" t="s">
        <v>36</v>
      </c>
      <c r="B39" s="26" t="str">
        <f>IF(B12="MO","SO",IF(B12="DI","MO",IF(B12="MI","DI",IF(B12="DO","MI",IF(B12="FR","DO",IF(B12="SA","FR",IF(B12="SO","SA")))))))</f>
        <v>DO</v>
      </c>
      <c r="C39" s="13"/>
      <c r="D39" s="18"/>
      <c r="E39" s="13"/>
      <c r="F39" s="18"/>
      <c r="G39" s="23">
        <f t="shared" si="0"/>
        <v>0</v>
      </c>
      <c r="H39" s="32">
        <v>8</v>
      </c>
      <c r="I39" s="34">
        <f t="shared" si="1"/>
        <v>0</v>
      </c>
      <c r="J39" s="30">
        <f t="shared" si="2"/>
        <v>0</v>
      </c>
      <c r="K39" s="20"/>
    </row>
    <row r="40" spans="1:11" x14ac:dyDescent="0.2">
      <c r="A40" s="4" t="s">
        <v>37</v>
      </c>
      <c r="B40" s="26" t="str">
        <f>IF(B12="MO","MO",IF(B12="DI","DI",IF(B12="MI","MI",IF(B12="DO","DO",IF(B12="FR","FR",IF(B12="SA","SA",IF(B12="SO","SO")))))))</f>
        <v>FR</v>
      </c>
      <c r="C40" s="13"/>
      <c r="D40" s="18"/>
      <c r="E40" s="13"/>
      <c r="F40" s="18"/>
      <c r="G40" s="23">
        <f t="shared" si="0"/>
        <v>0</v>
      </c>
      <c r="H40" s="32">
        <v>8</v>
      </c>
      <c r="I40" s="34">
        <f t="shared" si="1"/>
        <v>0</v>
      </c>
      <c r="J40" s="30">
        <f t="shared" si="2"/>
        <v>0</v>
      </c>
      <c r="K40" s="20"/>
    </row>
    <row r="41" spans="1:11" x14ac:dyDescent="0.2">
      <c r="A41" s="4" t="s">
        <v>38</v>
      </c>
      <c r="B41" s="26" t="str">
        <f>IF(B12="MO","DI",IF(B12="DI","MI",IF(B12="MI","DO",IF(B12="DO","FR",IF(B12="FR","SA",IF(B12="SA","SO",IF(B12="SO","MO")))))))</f>
        <v>SA</v>
      </c>
      <c r="C41" s="13"/>
      <c r="D41" s="18"/>
      <c r="E41" s="13"/>
      <c r="F41" s="18"/>
      <c r="G41" s="23">
        <f t="shared" si="0"/>
        <v>0</v>
      </c>
      <c r="H41" s="32">
        <v>8</v>
      </c>
      <c r="I41" s="34">
        <f t="shared" si="1"/>
        <v>0</v>
      </c>
      <c r="J41" s="30">
        <f t="shared" si="2"/>
        <v>0</v>
      </c>
      <c r="K41" s="20"/>
    </row>
    <row r="42" spans="1:11" ht="15" thickBot="1" x14ac:dyDescent="0.25">
      <c r="A42" s="8" t="s">
        <v>39</v>
      </c>
      <c r="B42" s="27" t="str">
        <f>IF(B12="MO","MI",IF(B12="DI","DO",IF(B12="MI","FR",IF(B12="DO","SA",IF(B12="FR","SO",IF(B12="SA","MO",IF(B12="SO","DI")))))))</f>
        <v>SO</v>
      </c>
      <c r="C42" s="14"/>
      <c r="D42" s="19"/>
      <c r="E42" s="14"/>
      <c r="F42" s="19"/>
      <c r="G42" s="25">
        <f t="shared" si="0"/>
        <v>0</v>
      </c>
      <c r="H42" s="33">
        <v>8</v>
      </c>
      <c r="I42" s="35">
        <f t="shared" si="1"/>
        <v>0</v>
      </c>
      <c r="J42" s="31">
        <f t="shared" si="2"/>
        <v>0</v>
      </c>
      <c r="K42" s="21"/>
    </row>
    <row r="43" spans="1:11" ht="20.25" customHeight="1" thickBot="1" x14ac:dyDescent="0.3">
      <c r="A43" s="69" t="s">
        <v>57</v>
      </c>
      <c r="B43" s="70"/>
      <c r="C43" s="70"/>
      <c r="D43" s="70"/>
      <c r="E43" s="70"/>
      <c r="F43" s="71"/>
      <c r="G43" s="45">
        <f>SUM(G12:G42)</f>
        <v>0</v>
      </c>
      <c r="H43" s="43">
        <f>SUM(H12:H42)</f>
        <v>248</v>
      </c>
      <c r="I43" s="44">
        <f>SUM(I12:I42)</f>
        <v>0</v>
      </c>
      <c r="J43" s="42">
        <f>SUM(J12:J42)</f>
        <v>0</v>
      </c>
      <c r="K43" s="36"/>
    </row>
    <row r="44" spans="1:11" ht="20.25" customHeight="1" thickBot="1" x14ac:dyDescent="0.3">
      <c r="A44" s="72" t="s">
        <v>58</v>
      </c>
      <c r="B44" s="73"/>
      <c r="C44" s="73"/>
      <c r="D44" s="73"/>
      <c r="E44" s="73"/>
      <c r="F44" s="73"/>
      <c r="G44" s="73"/>
      <c r="H44" s="73"/>
      <c r="I44" s="38">
        <f>März!I47</f>
        <v>4</v>
      </c>
    </row>
    <row r="45" spans="1:11" ht="20.25" customHeight="1" x14ac:dyDescent="0.25">
      <c r="A45" s="61" t="s">
        <v>64</v>
      </c>
      <c r="B45" s="62"/>
      <c r="C45" s="62"/>
      <c r="D45" s="62"/>
      <c r="E45" s="62"/>
      <c r="F45" s="62"/>
      <c r="G45" s="62"/>
      <c r="H45" s="62"/>
      <c r="I45" s="39">
        <f>SUM(J43,I44)</f>
        <v>4</v>
      </c>
    </row>
    <row r="46" spans="1:11" ht="20.25" customHeight="1" thickBot="1" x14ac:dyDescent="0.3">
      <c r="A46" s="63" t="s">
        <v>76</v>
      </c>
      <c r="B46" s="64"/>
      <c r="C46" s="64"/>
      <c r="D46" s="64"/>
      <c r="E46" s="64"/>
      <c r="F46" s="64"/>
      <c r="G46" s="64"/>
      <c r="H46" s="64"/>
      <c r="I46" s="40">
        <v>0</v>
      </c>
    </row>
    <row r="47" spans="1:11" ht="20.25" customHeight="1" thickBot="1" x14ac:dyDescent="0.3">
      <c r="A47" s="61" t="s">
        <v>59</v>
      </c>
      <c r="B47" s="62"/>
      <c r="C47" s="62"/>
      <c r="D47" s="62"/>
      <c r="E47" s="62"/>
      <c r="F47" s="62"/>
      <c r="G47" s="62"/>
      <c r="H47" s="62"/>
      <c r="I47" s="41">
        <f>I45-I46</f>
        <v>4</v>
      </c>
    </row>
    <row r="49" spans="1:4" x14ac:dyDescent="0.2">
      <c r="A49" s="66" t="s">
        <v>41</v>
      </c>
      <c r="B49" s="67"/>
      <c r="C49" s="65"/>
      <c r="D49" s="65"/>
    </row>
    <row r="50" spans="1:4" x14ac:dyDescent="0.2">
      <c r="A50" s="66" t="s">
        <v>42</v>
      </c>
      <c r="B50" s="67"/>
      <c r="C50" s="65"/>
      <c r="D50" s="65"/>
    </row>
    <row r="51" spans="1:4" x14ac:dyDescent="0.2">
      <c r="A51" s="66" t="s">
        <v>43</v>
      </c>
      <c r="B51" s="67"/>
      <c r="C51" s="65"/>
      <c r="D51" s="65"/>
    </row>
    <row r="53" spans="1:4" x14ac:dyDescent="0.2">
      <c r="A53" s="5" t="s">
        <v>44</v>
      </c>
      <c r="B53" s="6"/>
    </row>
    <row r="54" spans="1:4" ht="15" x14ac:dyDescent="0.25">
      <c r="A54" s="7" t="s">
        <v>45</v>
      </c>
      <c r="B54" s="68" t="s">
        <v>46</v>
      </c>
      <c r="C54" s="60"/>
      <c r="D54" s="60"/>
    </row>
    <row r="55" spans="1:4" ht="15" x14ac:dyDescent="0.25">
      <c r="A55" s="7" t="s">
        <v>47</v>
      </c>
      <c r="B55" s="68" t="s">
        <v>48</v>
      </c>
      <c r="C55" s="60"/>
      <c r="D55" s="60"/>
    </row>
    <row r="56" spans="1:4" ht="15" x14ac:dyDescent="0.25">
      <c r="A56" s="7" t="s">
        <v>49</v>
      </c>
      <c r="B56" s="68" t="s">
        <v>50</v>
      </c>
      <c r="C56" s="60"/>
      <c r="D56" s="60"/>
    </row>
    <row r="57" spans="1:4" ht="15" x14ac:dyDescent="0.25">
      <c r="A57" s="7" t="s">
        <v>51</v>
      </c>
      <c r="B57" s="68" t="s">
        <v>52</v>
      </c>
      <c r="C57" s="60"/>
      <c r="D57" s="60"/>
    </row>
    <row r="59" spans="1:4" ht="15" x14ac:dyDescent="0.25">
      <c r="A59" s="9"/>
      <c r="B59" s="10" t="str">
        <f xml:space="preserve"> " = Die gelb hinterlegten Zellen sind Eingabefelder"</f>
        <v xml:space="preserve"> = Die gelb hinterlegten Zellen sind Eingabefelder</v>
      </c>
    </row>
    <row r="62" spans="1:4" x14ac:dyDescent="0.2">
      <c r="A62" s="11"/>
    </row>
  </sheetData>
  <sheetProtection password="D5C0" sheet="1" objects="1" scenarios="1"/>
  <mergeCells count="15">
    <mergeCell ref="A49:B49"/>
    <mergeCell ref="C49:D49"/>
    <mergeCell ref="A43:F43"/>
    <mergeCell ref="A44:H44"/>
    <mergeCell ref="A45:H45"/>
    <mergeCell ref="A46:H46"/>
    <mergeCell ref="A47:H47"/>
    <mergeCell ref="B56:D56"/>
    <mergeCell ref="B57:D57"/>
    <mergeCell ref="A50:B50"/>
    <mergeCell ref="C50:D50"/>
    <mergeCell ref="A51:B51"/>
    <mergeCell ref="C51:D51"/>
    <mergeCell ref="B54:D54"/>
    <mergeCell ref="B55:D55"/>
  </mergeCells>
  <dataValidations count="1">
    <dataValidation type="list" allowBlank="1" showInputMessage="1" showErrorMessage="1" sqref="B12">
      <formula1>Tage</formula1>
    </dataValidation>
  </dataValidations>
  <pageMargins left="0.51181102362204722" right="0.51181102362204722" top="0.59055118110236227" bottom="0.59055118110236227" header="0.31496062992125984" footer="0.31496062992125984"/>
  <pageSetup paperSize="9" scale="69" fitToHeight="2" orientation="landscape" r:id="rId1"/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workbookViewId="0">
      <pane ySplit="11" topLeftCell="A12" activePane="bottomLeft" state="frozen"/>
      <selection activeCell="B5" sqref="B5:E5"/>
      <selection pane="bottomLeft" activeCell="B12" sqref="B12"/>
    </sheetView>
  </sheetViews>
  <sheetFormatPr baseColWidth="10" defaultRowHeight="14.25" x14ac:dyDescent="0.2"/>
  <cols>
    <col min="1" max="1" width="16.7109375" style="2" customWidth="1"/>
    <col min="2" max="2" width="12.140625" style="2" customWidth="1"/>
    <col min="3" max="3" width="11.42578125" style="2"/>
    <col min="4" max="4" width="10.28515625" style="2" customWidth="1"/>
    <col min="5" max="5" width="10.7109375" style="2" customWidth="1"/>
    <col min="6" max="6" width="12.85546875" style="2" customWidth="1"/>
    <col min="7" max="7" width="11.5703125" style="2" customWidth="1"/>
    <col min="8" max="8" width="12.85546875" style="2" bestFit="1" customWidth="1"/>
    <col min="9" max="10" width="14.42578125" style="2" customWidth="1"/>
    <col min="11" max="11" width="34" style="2" customWidth="1"/>
    <col min="12" max="16384" width="11.42578125" style="2"/>
  </cols>
  <sheetData>
    <row r="1" spans="1:11" ht="23.25" x14ac:dyDescent="0.35">
      <c r="A1" s="1" t="str">
        <f>"Arbeitszeitnachweis - Mai"&amp;" "&amp;Stundenvortrag!B9&amp;" "&amp;"("&amp;Stundenvortrag!B6&amp;")"</f>
        <v>Arbeitszeitnachweis - Mai 2016 (Heiner Super)</v>
      </c>
    </row>
    <row r="3" spans="1:11" hidden="1" x14ac:dyDescent="0.2"/>
    <row r="4" spans="1:11" hidden="1" x14ac:dyDescent="0.2"/>
    <row r="5" spans="1:11" hidden="1" x14ac:dyDescent="0.2"/>
    <row r="6" spans="1:11" hidden="1" x14ac:dyDescent="0.2"/>
    <row r="7" spans="1:11" hidden="1" x14ac:dyDescent="0.2"/>
    <row r="8" spans="1:11" hidden="1" x14ac:dyDescent="0.2"/>
    <row r="9" spans="1:11" hidden="1" x14ac:dyDescent="0.2"/>
    <row r="10" spans="1:11" hidden="1" x14ac:dyDescent="0.2"/>
    <row r="11" spans="1:11" ht="60" x14ac:dyDescent="0.2">
      <c r="A11" s="3" t="s">
        <v>7</v>
      </c>
      <c r="B11" s="15" t="s">
        <v>8</v>
      </c>
      <c r="C11" s="12" t="s">
        <v>53</v>
      </c>
      <c r="D11" s="17" t="s">
        <v>54</v>
      </c>
      <c r="E11" s="12" t="s">
        <v>55</v>
      </c>
      <c r="F11" s="17" t="s">
        <v>56</v>
      </c>
      <c r="G11" s="12" t="s">
        <v>61</v>
      </c>
      <c r="H11" s="17" t="s">
        <v>75</v>
      </c>
      <c r="I11" s="22" t="s">
        <v>62</v>
      </c>
      <c r="J11" s="22" t="s">
        <v>74</v>
      </c>
      <c r="K11" s="12" t="s">
        <v>63</v>
      </c>
    </row>
    <row r="12" spans="1:11" x14ac:dyDescent="0.2">
      <c r="A12" s="4" t="s">
        <v>9</v>
      </c>
      <c r="B12" s="16" t="s">
        <v>69</v>
      </c>
      <c r="C12" s="13"/>
      <c r="D12" s="18"/>
      <c r="E12" s="13"/>
      <c r="F12" s="18"/>
      <c r="G12" s="23">
        <f>((D12-C12)-E12-F12)</f>
        <v>0</v>
      </c>
      <c r="H12" s="32">
        <v>8</v>
      </c>
      <c r="I12" s="34">
        <f>IF(ISBLANK(C12),0,G12-(H12/24))</f>
        <v>0</v>
      </c>
      <c r="J12" s="30">
        <f>I12*24</f>
        <v>0</v>
      </c>
      <c r="K12" s="20"/>
    </row>
    <row r="13" spans="1:11" x14ac:dyDescent="0.2">
      <c r="A13" s="4" t="s">
        <v>10</v>
      </c>
      <c r="B13" s="26" t="str">
        <f>IF(B12="MO","DI",IF(B12="DI","MI",IF(B12="MI","DO",IF(B12="DO","FR",IF(B12="FR","SA",IF(B12="SA","SO",IF(B12="SO","MO")))))))</f>
        <v>MO</v>
      </c>
      <c r="C13" s="13"/>
      <c r="D13" s="18"/>
      <c r="E13" s="13"/>
      <c r="F13" s="18"/>
      <c r="G13" s="23">
        <f t="shared" ref="G13:G42" si="0">((D13-C13)-E13-F13)</f>
        <v>0</v>
      </c>
      <c r="H13" s="32">
        <v>8</v>
      </c>
      <c r="I13" s="34">
        <f t="shared" ref="I13:I42" si="1">IF(ISBLANK(C13),0,G13-(H13/24))</f>
        <v>0</v>
      </c>
      <c r="J13" s="30">
        <f t="shared" ref="J13:J42" si="2">I13*24</f>
        <v>0</v>
      </c>
      <c r="K13" s="20"/>
    </row>
    <row r="14" spans="1:11" x14ac:dyDescent="0.2">
      <c r="A14" s="4" t="s">
        <v>11</v>
      </c>
      <c r="B14" s="26" t="str">
        <f>IF(B12="MO","MI",IF(B12="DI","DO",IF(B12="MI","FR",IF(B12="DO","SA",IF(B12="FR","SO",IF(B12="SA","MO",IF(B12="SO","DI")))))))</f>
        <v>DI</v>
      </c>
      <c r="C14" s="13"/>
      <c r="D14" s="18"/>
      <c r="E14" s="13"/>
      <c r="F14" s="18"/>
      <c r="G14" s="23">
        <f t="shared" si="0"/>
        <v>0</v>
      </c>
      <c r="H14" s="32">
        <v>8</v>
      </c>
      <c r="I14" s="34">
        <f t="shared" si="1"/>
        <v>0</v>
      </c>
      <c r="J14" s="30">
        <f t="shared" si="2"/>
        <v>0</v>
      </c>
      <c r="K14" s="20"/>
    </row>
    <row r="15" spans="1:11" x14ac:dyDescent="0.2">
      <c r="A15" s="4" t="s">
        <v>12</v>
      </c>
      <c r="B15" s="26" t="str">
        <f>IF(B12="MO","DO",IF(B12="DI","FR",IF(B12="MI","SA",IF(B12="DO","SO",IF(B12="FR","MO",IF(B12="SA","DI",IF(B12="SO","MI")))))))</f>
        <v>MI</v>
      </c>
      <c r="C15" s="13"/>
      <c r="D15" s="18"/>
      <c r="E15" s="13"/>
      <c r="F15" s="18"/>
      <c r="G15" s="23">
        <f t="shared" si="0"/>
        <v>0</v>
      </c>
      <c r="H15" s="32">
        <v>8</v>
      </c>
      <c r="I15" s="34">
        <f t="shared" si="1"/>
        <v>0</v>
      </c>
      <c r="J15" s="30">
        <f t="shared" si="2"/>
        <v>0</v>
      </c>
      <c r="K15" s="20"/>
    </row>
    <row r="16" spans="1:11" x14ac:dyDescent="0.2">
      <c r="A16" s="4" t="s">
        <v>13</v>
      </c>
      <c r="B16" s="26" t="str">
        <f>IF(B12="MO","FR",IF(B12="DI","SA",IF(B12="MI","SO",IF(B12="DO","MO",IF(B12="FR","DI",IF(B12="SA","MI",IF(B12="SO","DO")))))))</f>
        <v>DO</v>
      </c>
      <c r="C16" s="13"/>
      <c r="D16" s="18"/>
      <c r="E16" s="13"/>
      <c r="F16" s="18"/>
      <c r="G16" s="23">
        <f t="shared" si="0"/>
        <v>0</v>
      </c>
      <c r="H16" s="32">
        <v>8</v>
      </c>
      <c r="I16" s="34">
        <f t="shared" si="1"/>
        <v>0</v>
      </c>
      <c r="J16" s="30">
        <f t="shared" si="2"/>
        <v>0</v>
      </c>
      <c r="K16" s="20"/>
    </row>
    <row r="17" spans="1:11" x14ac:dyDescent="0.2">
      <c r="A17" s="4" t="s">
        <v>14</v>
      </c>
      <c r="B17" s="26" t="str">
        <f>IF(B12="MO","SA",IF(B12="DI","SO",IF(B12="MI","MO",IF(B12="DO","DI",IF(B12="FR","MI",IF(B12="SA","DO",IF(B12="SO","FR")))))))</f>
        <v>FR</v>
      </c>
      <c r="C17" s="13"/>
      <c r="D17" s="18"/>
      <c r="E17" s="13"/>
      <c r="F17" s="18"/>
      <c r="G17" s="23">
        <f t="shared" si="0"/>
        <v>0</v>
      </c>
      <c r="H17" s="32">
        <v>8</v>
      </c>
      <c r="I17" s="34">
        <f t="shared" si="1"/>
        <v>0</v>
      </c>
      <c r="J17" s="30">
        <f t="shared" si="2"/>
        <v>0</v>
      </c>
      <c r="K17" s="20"/>
    </row>
    <row r="18" spans="1:11" x14ac:dyDescent="0.2">
      <c r="A18" s="4" t="s">
        <v>15</v>
      </c>
      <c r="B18" s="26" t="str">
        <f>IF(B12="MO","SO",IF(B12="DI","MO",IF(B12="MI","DI",IF(B12="DO","MI",IF(B12="FR","DO",IF(B12="SA","FR",IF(B12="SO","SA")))))))</f>
        <v>SA</v>
      </c>
      <c r="C18" s="13"/>
      <c r="D18" s="18"/>
      <c r="E18" s="13"/>
      <c r="F18" s="18"/>
      <c r="G18" s="23">
        <f t="shared" si="0"/>
        <v>0</v>
      </c>
      <c r="H18" s="32">
        <v>8</v>
      </c>
      <c r="I18" s="34">
        <f t="shared" si="1"/>
        <v>0</v>
      </c>
      <c r="J18" s="30">
        <f t="shared" si="2"/>
        <v>0</v>
      </c>
      <c r="K18" s="20"/>
    </row>
    <row r="19" spans="1:11" x14ac:dyDescent="0.2">
      <c r="A19" s="4" t="s">
        <v>16</v>
      </c>
      <c r="B19" s="26" t="str">
        <f>IF(B12="MO","MO",IF(B12="DI","DI",IF(B12="MI","MI",IF(B12="DO","DO",IF(B12="FR","FR",IF(B12="SA","SA",IF(B12="SO","SO")))))))</f>
        <v>SO</v>
      </c>
      <c r="C19" s="13"/>
      <c r="D19" s="18"/>
      <c r="E19" s="13"/>
      <c r="F19" s="18"/>
      <c r="G19" s="23">
        <f t="shared" si="0"/>
        <v>0</v>
      </c>
      <c r="H19" s="32">
        <v>8</v>
      </c>
      <c r="I19" s="34">
        <f t="shared" si="1"/>
        <v>0</v>
      </c>
      <c r="J19" s="30">
        <f t="shared" si="2"/>
        <v>0</v>
      </c>
      <c r="K19" s="20"/>
    </row>
    <row r="20" spans="1:11" x14ac:dyDescent="0.2">
      <c r="A20" s="4" t="s">
        <v>17</v>
      </c>
      <c r="B20" s="26" t="str">
        <f>IF(B12="MO","DI",IF(B12="DI","MI",IF(B12="MI","DO",IF(B12="DO","FR",IF(B12="FR","SA",IF(B12="SA","SO",IF(B12="SO","MO")))))))</f>
        <v>MO</v>
      </c>
      <c r="C20" s="13"/>
      <c r="D20" s="18"/>
      <c r="E20" s="13"/>
      <c r="F20" s="18"/>
      <c r="G20" s="23">
        <f t="shared" si="0"/>
        <v>0</v>
      </c>
      <c r="H20" s="32">
        <v>8</v>
      </c>
      <c r="I20" s="34">
        <f t="shared" si="1"/>
        <v>0</v>
      </c>
      <c r="J20" s="30">
        <f t="shared" si="2"/>
        <v>0</v>
      </c>
      <c r="K20" s="20"/>
    </row>
    <row r="21" spans="1:11" x14ac:dyDescent="0.2">
      <c r="A21" s="4" t="s">
        <v>18</v>
      </c>
      <c r="B21" s="26" t="str">
        <f>IF(B12="MO","MI",IF(B12="DI","DO",IF(B12="MI","FR",IF(B12="DO","SA",IF(B12="FR","SO",IF(B12="SA","MO",IF(B12="SO","DI")))))))</f>
        <v>DI</v>
      </c>
      <c r="C21" s="13"/>
      <c r="D21" s="18"/>
      <c r="E21" s="13"/>
      <c r="F21" s="18"/>
      <c r="G21" s="23">
        <f t="shared" si="0"/>
        <v>0</v>
      </c>
      <c r="H21" s="32">
        <v>8</v>
      </c>
      <c r="I21" s="34">
        <f t="shared" si="1"/>
        <v>0</v>
      </c>
      <c r="J21" s="30">
        <f t="shared" si="2"/>
        <v>0</v>
      </c>
      <c r="K21" s="20"/>
    </row>
    <row r="22" spans="1:11" x14ac:dyDescent="0.2">
      <c r="A22" s="4" t="s">
        <v>19</v>
      </c>
      <c r="B22" s="26" t="str">
        <f>IF(B12="MO","DO",IF(B12="DI","FR",IF(B12="MI","SA",IF(B12="DO","SO",IF(B12="FR","MO",IF(B12="SA","DI",IF(B12="SO","MI")))))))</f>
        <v>MI</v>
      </c>
      <c r="C22" s="13"/>
      <c r="D22" s="18"/>
      <c r="E22" s="13"/>
      <c r="F22" s="18"/>
      <c r="G22" s="23">
        <f t="shared" si="0"/>
        <v>0</v>
      </c>
      <c r="H22" s="32">
        <v>8</v>
      </c>
      <c r="I22" s="34">
        <f t="shared" si="1"/>
        <v>0</v>
      </c>
      <c r="J22" s="30">
        <f t="shared" si="2"/>
        <v>0</v>
      </c>
      <c r="K22" s="20"/>
    </row>
    <row r="23" spans="1:11" x14ac:dyDescent="0.2">
      <c r="A23" s="4" t="s">
        <v>20</v>
      </c>
      <c r="B23" s="26" t="str">
        <f>IF(B12="MO","FR",IF(B12="DI","SA",IF(B12="MI","SO",IF(B12="DO","MO",IF(B12="FR","DI",IF(B12="SA","MI",IF(B12="SO","DO")))))))</f>
        <v>DO</v>
      </c>
      <c r="C23" s="13"/>
      <c r="D23" s="18"/>
      <c r="E23" s="13"/>
      <c r="F23" s="18"/>
      <c r="G23" s="23">
        <f t="shared" si="0"/>
        <v>0</v>
      </c>
      <c r="H23" s="32">
        <v>8</v>
      </c>
      <c r="I23" s="34">
        <f t="shared" si="1"/>
        <v>0</v>
      </c>
      <c r="J23" s="30">
        <f t="shared" si="2"/>
        <v>0</v>
      </c>
      <c r="K23" s="20"/>
    </row>
    <row r="24" spans="1:11" x14ac:dyDescent="0.2">
      <c r="A24" s="4" t="s">
        <v>21</v>
      </c>
      <c r="B24" s="26" t="str">
        <f>IF(B12="MO","SA",IF(B12="DI","SO",IF(B12="MI","MO",IF(B12="DO","DI",IF(B12="FR","MI",IF(B12="SA","DO",IF(B12="SO","FR")))))))</f>
        <v>FR</v>
      </c>
      <c r="C24" s="13"/>
      <c r="D24" s="18"/>
      <c r="E24" s="13"/>
      <c r="F24" s="18"/>
      <c r="G24" s="23">
        <f t="shared" si="0"/>
        <v>0</v>
      </c>
      <c r="H24" s="32">
        <v>8</v>
      </c>
      <c r="I24" s="34">
        <f t="shared" si="1"/>
        <v>0</v>
      </c>
      <c r="J24" s="30">
        <f t="shared" si="2"/>
        <v>0</v>
      </c>
      <c r="K24" s="20"/>
    </row>
    <row r="25" spans="1:11" x14ac:dyDescent="0.2">
      <c r="A25" s="4" t="s">
        <v>22</v>
      </c>
      <c r="B25" s="26" t="str">
        <f>IF(B12="MO","SO",IF(B12="DI","MO",IF(B12="MI","DI",IF(B12="DO","MI",IF(B12="FR","DO",IF(B12="SA","FR",IF(B12="SO","SA")))))))</f>
        <v>SA</v>
      </c>
      <c r="C25" s="13"/>
      <c r="D25" s="18"/>
      <c r="E25" s="13"/>
      <c r="F25" s="18"/>
      <c r="G25" s="23">
        <f t="shared" si="0"/>
        <v>0</v>
      </c>
      <c r="H25" s="32">
        <v>8</v>
      </c>
      <c r="I25" s="34">
        <f t="shared" si="1"/>
        <v>0</v>
      </c>
      <c r="J25" s="30">
        <f t="shared" si="2"/>
        <v>0</v>
      </c>
      <c r="K25" s="20"/>
    </row>
    <row r="26" spans="1:11" x14ac:dyDescent="0.2">
      <c r="A26" s="4" t="s">
        <v>23</v>
      </c>
      <c r="B26" s="26" t="str">
        <f>IF(B12="MO","MO",IF(B12="DI","DI",IF(B12="MI","MI",IF(B12="DO","DO",IF(B12="FR","FR",IF(B12="SA","SA",IF(B12="SO","SO")))))))</f>
        <v>SO</v>
      </c>
      <c r="C26" s="13"/>
      <c r="D26" s="18"/>
      <c r="E26" s="13"/>
      <c r="F26" s="18"/>
      <c r="G26" s="23">
        <f t="shared" si="0"/>
        <v>0</v>
      </c>
      <c r="H26" s="32">
        <v>8</v>
      </c>
      <c r="I26" s="34">
        <f t="shared" si="1"/>
        <v>0</v>
      </c>
      <c r="J26" s="30">
        <f t="shared" si="2"/>
        <v>0</v>
      </c>
      <c r="K26" s="20"/>
    </row>
    <row r="27" spans="1:11" x14ac:dyDescent="0.2">
      <c r="A27" s="4" t="s">
        <v>24</v>
      </c>
      <c r="B27" s="26" t="str">
        <f>IF(B12="MO","DI",IF(B12="DI","MI",IF(B12="MI","DO",IF(B12="DO","FR",IF(B12="FR","SA",IF(B12="SA","SO",IF(B12="SO","MO")))))))</f>
        <v>MO</v>
      </c>
      <c r="C27" s="13"/>
      <c r="D27" s="18"/>
      <c r="E27" s="13"/>
      <c r="F27" s="18"/>
      <c r="G27" s="23">
        <f t="shared" si="0"/>
        <v>0</v>
      </c>
      <c r="H27" s="32">
        <v>8</v>
      </c>
      <c r="I27" s="34">
        <f t="shared" si="1"/>
        <v>0</v>
      </c>
      <c r="J27" s="30">
        <f t="shared" si="2"/>
        <v>0</v>
      </c>
      <c r="K27" s="20"/>
    </row>
    <row r="28" spans="1:11" x14ac:dyDescent="0.2">
      <c r="A28" s="4" t="s">
        <v>25</v>
      </c>
      <c r="B28" s="26" t="str">
        <f>IF(B12="MO","MI",IF(B12="DI","DO",IF(B12="MI","FR",IF(B12="DO","SA",IF(B12="FR","SO",IF(B12="SA","MO",IF(B12="SO","DI")))))))</f>
        <v>DI</v>
      </c>
      <c r="C28" s="13"/>
      <c r="D28" s="18"/>
      <c r="E28" s="13"/>
      <c r="F28" s="18"/>
      <c r="G28" s="23">
        <f t="shared" si="0"/>
        <v>0</v>
      </c>
      <c r="H28" s="32">
        <v>8</v>
      </c>
      <c r="I28" s="34">
        <f t="shared" si="1"/>
        <v>0</v>
      </c>
      <c r="J28" s="30">
        <f t="shared" si="2"/>
        <v>0</v>
      </c>
      <c r="K28" s="20"/>
    </row>
    <row r="29" spans="1:11" x14ac:dyDescent="0.2">
      <c r="A29" s="4" t="s">
        <v>26</v>
      </c>
      <c r="B29" s="26" t="str">
        <f>IF(B12="MO","DO",IF(B12="DI","FR",IF(B12="MI","SA",IF(B12="DO","SO",IF(B12="FR","MO",IF(B12="SA","DI",IF(B12="SO","MI")))))))</f>
        <v>MI</v>
      </c>
      <c r="C29" s="13"/>
      <c r="D29" s="18"/>
      <c r="E29" s="13"/>
      <c r="F29" s="18"/>
      <c r="G29" s="23">
        <f t="shared" si="0"/>
        <v>0</v>
      </c>
      <c r="H29" s="32">
        <v>8</v>
      </c>
      <c r="I29" s="34">
        <f t="shared" si="1"/>
        <v>0</v>
      </c>
      <c r="J29" s="30">
        <f t="shared" si="2"/>
        <v>0</v>
      </c>
      <c r="K29" s="20"/>
    </row>
    <row r="30" spans="1:11" x14ac:dyDescent="0.2">
      <c r="A30" s="4" t="s">
        <v>27</v>
      </c>
      <c r="B30" s="26" t="str">
        <f>IF(B12="MO","FR",IF(B12="DI","SA",IF(B12="MI","SO",IF(B12="DO","MO",IF(B12="FR","DI",IF(B12="SA","MI",IF(B12="SO","DO")))))))</f>
        <v>DO</v>
      </c>
      <c r="C30" s="13"/>
      <c r="D30" s="18"/>
      <c r="E30" s="13"/>
      <c r="F30" s="18"/>
      <c r="G30" s="23">
        <f t="shared" si="0"/>
        <v>0</v>
      </c>
      <c r="H30" s="32">
        <v>8</v>
      </c>
      <c r="I30" s="34">
        <f t="shared" si="1"/>
        <v>0</v>
      </c>
      <c r="J30" s="30">
        <f t="shared" si="2"/>
        <v>0</v>
      </c>
      <c r="K30" s="20"/>
    </row>
    <row r="31" spans="1:11" x14ac:dyDescent="0.2">
      <c r="A31" s="4" t="s">
        <v>28</v>
      </c>
      <c r="B31" s="26" t="str">
        <f>IF(B12="MO","SA",IF(B12="DI","SO",IF(B12="MI","MO",IF(B12="DO","DI",IF(B12="FR","MI",IF(B12="SA","DO",IF(B12="SO","FR")))))))</f>
        <v>FR</v>
      </c>
      <c r="C31" s="13"/>
      <c r="D31" s="18"/>
      <c r="E31" s="13"/>
      <c r="F31" s="18"/>
      <c r="G31" s="23">
        <f t="shared" si="0"/>
        <v>0</v>
      </c>
      <c r="H31" s="32">
        <v>8</v>
      </c>
      <c r="I31" s="34">
        <f t="shared" si="1"/>
        <v>0</v>
      </c>
      <c r="J31" s="30">
        <f t="shared" si="2"/>
        <v>0</v>
      </c>
      <c r="K31" s="20"/>
    </row>
    <row r="32" spans="1:11" x14ac:dyDescent="0.2">
      <c r="A32" s="4" t="s">
        <v>29</v>
      </c>
      <c r="B32" s="26" t="str">
        <f>IF(B12="MO","SO",IF(B12="DI","MO",IF(B12="MI","DI",IF(B12="DO","MI",IF(B12="FR","DO",IF(B12="SA","FR",IF(B12="SO","SA")))))))</f>
        <v>SA</v>
      </c>
      <c r="C32" s="13"/>
      <c r="D32" s="18"/>
      <c r="E32" s="13"/>
      <c r="F32" s="18"/>
      <c r="G32" s="23">
        <f t="shared" si="0"/>
        <v>0</v>
      </c>
      <c r="H32" s="32">
        <v>8</v>
      </c>
      <c r="I32" s="34">
        <f t="shared" si="1"/>
        <v>0</v>
      </c>
      <c r="J32" s="30">
        <f t="shared" si="2"/>
        <v>0</v>
      </c>
      <c r="K32" s="20"/>
    </row>
    <row r="33" spans="1:11" x14ac:dyDescent="0.2">
      <c r="A33" s="4" t="s">
        <v>30</v>
      </c>
      <c r="B33" s="26" t="str">
        <f>IF(B12="MO","MO",IF(B12="DI","DI",IF(B12="MI","MI",IF(B12="DO","DO",IF(B12="FR","FR",IF(B12="SA","SA",IF(B12="SO","SO")))))))</f>
        <v>SO</v>
      </c>
      <c r="C33" s="13"/>
      <c r="D33" s="18"/>
      <c r="E33" s="13"/>
      <c r="F33" s="18"/>
      <c r="G33" s="23">
        <f t="shared" si="0"/>
        <v>0</v>
      </c>
      <c r="H33" s="32">
        <v>8</v>
      </c>
      <c r="I33" s="34">
        <f t="shared" si="1"/>
        <v>0</v>
      </c>
      <c r="J33" s="30">
        <f t="shared" si="2"/>
        <v>0</v>
      </c>
      <c r="K33" s="20"/>
    </row>
    <row r="34" spans="1:11" x14ac:dyDescent="0.2">
      <c r="A34" s="4" t="s">
        <v>31</v>
      </c>
      <c r="B34" s="26" t="str">
        <f>IF(B12="MO","DI",IF(B12="DI","MI",IF(B12="MI","DO",IF(B12="DO","FR",IF(B12="FR","SA",IF(B12="SA","SO",IF(B12="SO","MO")))))))</f>
        <v>MO</v>
      </c>
      <c r="C34" s="13"/>
      <c r="D34" s="18"/>
      <c r="E34" s="13"/>
      <c r="F34" s="18"/>
      <c r="G34" s="23">
        <f t="shared" si="0"/>
        <v>0</v>
      </c>
      <c r="H34" s="32">
        <v>8</v>
      </c>
      <c r="I34" s="34">
        <f t="shared" si="1"/>
        <v>0</v>
      </c>
      <c r="J34" s="30">
        <f t="shared" si="2"/>
        <v>0</v>
      </c>
      <c r="K34" s="20"/>
    </row>
    <row r="35" spans="1:11" x14ac:dyDescent="0.2">
      <c r="A35" s="4" t="s">
        <v>32</v>
      </c>
      <c r="B35" s="26" t="str">
        <f>IF(B12="MO","MI",IF(B12="DI","DO",IF(B12="MI","FR",IF(B12="DO","SA",IF(B12="FR","SO",IF(B12="SA","MO",IF(B12="SO","DI")))))))</f>
        <v>DI</v>
      </c>
      <c r="C35" s="13"/>
      <c r="D35" s="18"/>
      <c r="E35" s="13"/>
      <c r="F35" s="18"/>
      <c r="G35" s="23">
        <f t="shared" si="0"/>
        <v>0</v>
      </c>
      <c r="H35" s="32">
        <v>8</v>
      </c>
      <c r="I35" s="34">
        <f t="shared" si="1"/>
        <v>0</v>
      </c>
      <c r="J35" s="30">
        <f t="shared" si="2"/>
        <v>0</v>
      </c>
      <c r="K35" s="20"/>
    </row>
    <row r="36" spans="1:11" x14ac:dyDescent="0.2">
      <c r="A36" s="4" t="s">
        <v>33</v>
      </c>
      <c r="B36" s="26" t="str">
        <f>IF(B12="MO","DO",IF(B12="DI","FR",IF(B12="MI","SA",IF(B12="DO","SO",IF(B12="FR","MO",IF(B12="SA","DI",IF(B12="SO","MI")))))))</f>
        <v>MI</v>
      </c>
      <c r="C36" s="13"/>
      <c r="D36" s="18"/>
      <c r="E36" s="13"/>
      <c r="F36" s="18"/>
      <c r="G36" s="23">
        <f t="shared" si="0"/>
        <v>0</v>
      </c>
      <c r="H36" s="32">
        <v>8</v>
      </c>
      <c r="I36" s="34">
        <f t="shared" si="1"/>
        <v>0</v>
      </c>
      <c r="J36" s="30">
        <f t="shared" si="2"/>
        <v>0</v>
      </c>
      <c r="K36" s="20"/>
    </row>
    <row r="37" spans="1:11" x14ac:dyDescent="0.2">
      <c r="A37" s="4" t="s">
        <v>34</v>
      </c>
      <c r="B37" s="26" t="str">
        <f>IF(B12="MO","FR",IF(B12="DI","SA",IF(B12="MI","SO",IF(B12="DO","MO",IF(B12="FR","DI",IF(B12="SA","MI",IF(B12="SO","DO")))))))</f>
        <v>DO</v>
      </c>
      <c r="C37" s="13"/>
      <c r="D37" s="18"/>
      <c r="E37" s="13"/>
      <c r="F37" s="18"/>
      <c r="G37" s="23">
        <f t="shared" si="0"/>
        <v>0</v>
      </c>
      <c r="H37" s="32">
        <v>8</v>
      </c>
      <c r="I37" s="34">
        <f t="shared" si="1"/>
        <v>0</v>
      </c>
      <c r="J37" s="30">
        <f t="shared" si="2"/>
        <v>0</v>
      </c>
      <c r="K37" s="20"/>
    </row>
    <row r="38" spans="1:11" x14ac:dyDescent="0.2">
      <c r="A38" s="4" t="s">
        <v>35</v>
      </c>
      <c r="B38" s="26" t="str">
        <f>IF(B12="MO","SA",IF(B12="DI","SO",IF(B12="MI","MO",IF(B12="DO","DI",IF(B12="FR","MI",IF(B12="SA","DO",IF(B12="SO","FR")))))))</f>
        <v>FR</v>
      </c>
      <c r="C38" s="13"/>
      <c r="D38" s="18"/>
      <c r="E38" s="13"/>
      <c r="F38" s="18"/>
      <c r="G38" s="23">
        <f t="shared" si="0"/>
        <v>0</v>
      </c>
      <c r="H38" s="32">
        <v>8</v>
      </c>
      <c r="I38" s="34">
        <f t="shared" si="1"/>
        <v>0</v>
      </c>
      <c r="J38" s="30">
        <f t="shared" si="2"/>
        <v>0</v>
      </c>
      <c r="K38" s="20"/>
    </row>
    <row r="39" spans="1:11" x14ac:dyDescent="0.2">
      <c r="A39" s="4" t="s">
        <v>36</v>
      </c>
      <c r="B39" s="26" t="str">
        <f>IF(B12="MO","SO",IF(B12="DI","MO",IF(B12="MI","DI",IF(B12="DO","MI",IF(B12="FR","DO",IF(B12="SA","FR",IF(B12="SO","SA")))))))</f>
        <v>SA</v>
      </c>
      <c r="C39" s="13"/>
      <c r="D39" s="18"/>
      <c r="E39" s="13"/>
      <c r="F39" s="18"/>
      <c r="G39" s="23">
        <f t="shared" si="0"/>
        <v>0</v>
      </c>
      <c r="H39" s="32">
        <v>8</v>
      </c>
      <c r="I39" s="34">
        <f t="shared" si="1"/>
        <v>0</v>
      </c>
      <c r="J39" s="30">
        <f t="shared" si="2"/>
        <v>0</v>
      </c>
      <c r="K39" s="20"/>
    </row>
    <row r="40" spans="1:11" x14ac:dyDescent="0.2">
      <c r="A40" s="4" t="s">
        <v>37</v>
      </c>
      <c r="B40" s="26" t="str">
        <f>IF(B12="MO","MO",IF(B12="DI","DI",IF(B12="MI","MI",IF(B12="DO","DO",IF(B12="FR","FR",IF(B12="SA","SA",IF(B12="SO","SO")))))))</f>
        <v>SO</v>
      </c>
      <c r="C40" s="13"/>
      <c r="D40" s="18"/>
      <c r="E40" s="13"/>
      <c r="F40" s="18"/>
      <c r="G40" s="23">
        <f t="shared" si="0"/>
        <v>0</v>
      </c>
      <c r="H40" s="32">
        <v>8</v>
      </c>
      <c r="I40" s="34">
        <f t="shared" si="1"/>
        <v>0</v>
      </c>
      <c r="J40" s="30">
        <f t="shared" si="2"/>
        <v>0</v>
      </c>
      <c r="K40" s="20"/>
    </row>
    <row r="41" spans="1:11" x14ac:dyDescent="0.2">
      <c r="A41" s="4" t="s">
        <v>38</v>
      </c>
      <c r="B41" s="26" t="str">
        <f>IF(B12="MO","DI",IF(B12="DI","MI",IF(B12="MI","DO",IF(B12="DO","FR",IF(B12="FR","SA",IF(B12="SA","SO",IF(B12="SO","MO")))))))</f>
        <v>MO</v>
      </c>
      <c r="C41" s="13"/>
      <c r="D41" s="18"/>
      <c r="E41" s="13"/>
      <c r="F41" s="18"/>
      <c r="G41" s="23">
        <f t="shared" si="0"/>
        <v>0</v>
      </c>
      <c r="H41" s="32">
        <v>8</v>
      </c>
      <c r="I41" s="34">
        <f t="shared" si="1"/>
        <v>0</v>
      </c>
      <c r="J41" s="30">
        <f t="shared" si="2"/>
        <v>0</v>
      </c>
      <c r="K41" s="20"/>
    </row>
    <row r="42" spans="1:11" ht="15" thickBot="1" x14ac:dyDescent="0.25">
      <c r="A42" s="8" t="s">
        <v>39</v>
      </c>
      <c r="B42" s="27" t="str">
        <f>IF(B12="MO","MI",IF(B12="DI","DO",IF(B12="MI","FR",IF(B12="DO","SA",IF(B12="FR","SO",IF(B12="SA","MO",IF(B12="SO","DI")))))))</f>
        <v>DI</v>
      </c>
      <c r="C42" s="14"/>
      <c r="D42" s="19"/>
      <c r="E42" s="14"/>
      <c r="F42" s="19"/>
      <c r="G42" s="25">
        <f t="shared" si="0"/>
        <v>0</v>
      </c>
      <c r="H42" s="33">
        <v>8</v>
      </c>
      <c r="I42" s="35">
        <f t="shared" si="1"/>
        <v>0</v>
      </c>
      <c r="J42" s="31">
        <f t="shared" si="2"/>
        <v>0</v>
      </c>
      <c r="K42" s="21"/>
    </row>
    <row r="43" spans="1:11" ht="20.25" customHeight="1" thickBot="1" x14ac:dyDescent="0.3">
      <c r="A43" s="69" t="s">
        <v>57</v>
      </c>
      <c r="B43" s="70"/>
      <c r="C43" s="70"/>
      <c r="D43" s="70"/>
      <c r="E43" s="70"/>
      <c r="F43" s="71"/>
      <c r="G43" s="45">
        <f>SUM(G12:G42)</f>
        <v>0</v>
      </c>
      <c r="H43" s="43">
        <f>SUM(H12:H42)</f>
        <v>248</v>
      </c>
      <c r="I43" s="44">
        <f>SUM(I12:I42)</f>
        <v>0</v>
      </c>
      <c r="J43" s="42">
        <f>SUM(J12:J42)</f>
        <v>0</v>
      </c>
      <c r="K43" s="36"/>
    </row>
    <row r="44" spans="1:11" ht="20.25" customHeight="1" thickBot="1" x14ac:dyDescent="0.3">
      <c r="A44" s="72" t="s">
        <v>58</v>
      </c>
      <c r="B44" s="73"/>
      <c r="C44" s="73"/>
      <c r="D44" s="73"/>
      <c r="E44" s="73"/>
      <c r="F44" s="73"/>
      <c r="G44" s="73"/>
      <c r="H44" s="73"/>
      <c r="I44" s="38">
        <f>April!I47</f>
        <v>4</v>
      </c>
    </row>
    <row r="45" spans="1:11" ht="20.25" customHeight="1" x14ac:dyDescent="0.25">
      <c r="A45" s="61" t="s">
        <v>64</v>
      </c>
      <c r="B45" s="62"/>
      <c r="C45" s="62"/>
      <c r="D45" s="62"/>
      <c r="E45" s="62"/>
      <c r="F45" s="62"/>
      <c r="G45" s="62"/>
      <c r="H45" s="62"/>
      <c r="I45" s="39">
        <f>SUM(J43,I44)</f>
        <v>4</v>
      </c>
    </row>
    <row r="46" spans="1:11" ht="20.25" customHeight="1" thickBot="1" x14ac:dyDescent="0.3">
      <c r="A46" s="63" t="s">
        <v>76</v>
      </c>
      <c r="B46" s="64"/>
      <c r="C46" s="64"/>
      <c r="D46" s="64"/>
      <c r="E46" s="64"/>
      <c r="F46" s="64"/>
      <c r="G46" s="64"/>
      <c r="H46" s="64"/>
      <c r="I46" s="40">
        <v>0</v>
      </c>
    </row>
    <row r="47" spans="1:11" ht="20.25" customHeight="1" thickBot="1" x14ac:dyDescent="0.3">
      <c r="A47" s="61" t="s">
        <v>59</v>
      </c>
      <c r="B47" s="62"/>
      <c r="C47" s="62"/>
      <c r="D47" s="62"/>
      <c r="E47" s="62"/>
      <c r="F47" s="62"/>
      <c r="G47" s="62"/>
      <c r="H47" s="62"/>
      <c r="I47" s="41">
        <f>I45-I46</f>
        <v>4</v>
      </c>
    </row>
    <row r="49" spans="1:4" x14ac:dyDescent="0.2">
      <c r="A49" s="66" t="s">
        <v>41</v>
      </c>
      <c r="B49" s="67"/>
      <c r="C49" s="65"/>
      <c r="D49" s="65"/>
    </row>
    <row r="50" spans="1:4" x14ac:dyDescent="0.2">
      <c r="A50" s="66" t="s">
        <v>42</v>
      </c>
      <c r="B50" s="67"/>
      <c r="C50" s="65"/>
      <c r="D50" s="65"/>
    </row>
    <row r="51" spans="1:4" x14ac:dyDescent="0.2">
      <c r="A51" s="66" t="s">
        <v>43</v>
      </c>
      <c r="B51" s="67"/>
      <c r="C51" s="65"/>
      <c r="D51" s="65"/>
    </row>
    <row r="53" spans="1:4" x14ac:dyDescent="0.2">
      <c r="A53" s="5" t="s">
        <v>44</v>
      </c>
      <c r="B53" s="6"/>
    </row>
    <row r="54" spans="1:4" ht="15" x14ac:dyDescent="0.25">
      <c r="A54" s="7" t="s">
        <v>45</v>
      </c>
      <c r="B54" s="68" t="s">
        <v>46</v>
      </c>
      <c r="C54" s="60"/>
      <c r="D54" s="60"/>
    </row>
    <row r="55" spans="1:4" ht="15" x14ac:dyDescent="0.25">
      <c r="A55" s="7" t="s">
        <v>47</v>
      </c>
      <c r="B55" s="68" t="s">
        <v>48</v>
      </c>
      <c r="C55" s="60"/>
      <c r="D55" s="60"/>
    </row>
    <row r="56" spans="1:4" ht="15" x14ac:dyDescent="0.25">
      <c r="A56" s="7" t="s">
        <v>49</v>
      </c>
      <c r="B56" s="68" t="s">
        <v>50</v>
      </c>
      <c r="C56" s="60"/>
      <c r="D56" s="60"/>
    </row>
    <row r="57" spans="1:4" ht="15" x14ac:dyDescent="0.25">
      <c r="A57" s="7" t="s">
        <v>51</v>
      </c>
      <c r="B57" s="68" t="s">
        <v>52</v>
      </c>
      <c r="C57" s="60"/>
      <c r="D57" s="60"/>
    </row>
    <row r="59" spans="1:4" ht="15" x14ac:dyDescent="0.25">
      <c r="A59" s="9"/>
      <c r="B59" s="10" t="str">
        <f xml:space="preserve"> " = Die gelb hinterlegten Zellen sind Eingabefelder"</f>
        <v xml:space="preserve"> = Die gelb hinterlegten Zellen sind Eingabefelder</v>
      </c>
    </row>
    <row r="62" spans="1:4" x14ac:dyDescent="0.2">
      <c r="A62" s="11"/>
    </row>
  </sheetData>
  <sheetProtection password="D5C0" sheet="1" objects="1" scenarios="1"/>
  <mergeCells count="15">
    <mergeCell ref="A49:B49"/>
    <mergeCell ref="C49:D49"/>
    <mergeCell ref="A43:F43"/>
    <mergeCell ref="A44:H44"/>
    <mergeCell ref="A45:H45"/>
    <mergeCell ref="A46:H46"/>
    <mergeCell ref="A47:H47"/>
    <mergeCell ref="B56:D56"/>
    <mergeCell ref="B57:D57"/>
    <mergeCell ref="A50:B50"/>
    <mergeCell ref="C50:D50"/>
    <mergeCell ref="A51:B51"/>
    <mergeCell ref="C51:D51"/>
    <mergeCell ref="B54:D54"/>
    <mergeCell ref="B55:D55"/>
  </mergeCells>
  <dataValidations count="1">
    <dataValidation type="list" allowBlank="1" showInputMessage="1" showErrorMessage="1" sqref="B12">
      <formula1>Tage</formula1>
    </dataValidation>
  </dataValidations>
  <pageMargins left="0.51181102362204722" right="0.51181102362204722" top="0.59055118110236227" bottom="0.59055118110236227" header="0.31496062992125984" footer="0.31496062992125984"/>
  <pageSetup paperSize="9" scale="69" fitToHeight="2" orientation="landscape" r:id="rId1"/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zoomScaleNormal="100" workbookViewId="0">
      <pane ySplit="11" topLeftCell="A12" activePane="bottomLeft" state="frozen"/>
      <selection activeCell="B5" sqref="B5:E5"/>
      <selection pane="bottomLeft" activeCell="B12" sqref="B12"/>
    </sheetView>
  </sheetViews>
  <sheetFormatPr baseColWidth="10" defaultRowHeight="14.25" x14ac:dyDescent="0.2"/>
  <cols>
    <col min="1" max="1" width="16.7109375" style="2" customWidth="1"/>
    <col min="2" max="2" width="12.140625" style="2" customWidth="1"/>
    <col min="3" max="3" width="11.42578125" style="2"/>
    <col min="4" max="4" width="10.28515625" style="2" customWidth="1"/>
    <col min="5" max="5" width="10.7109375" style="2" customWidth="1"/>
    <col min="6" max="6" width="12.85546875" style="2" customWidth="1"/>
    <col min="7" max="7" width="11.5703125" style="2" customWidth="1"/>
    <col min="8" max="8" width="12.85546875" style="2" bestFit="1" customWidth="1"/>
    <col min="9" max="10" width="14.42578125" style="2" customWidth="1"/>
    <col min="11" max="11" width="34" style="2" customWidth="1"/>
    <col min="12" max="16384" width="11.42578125" style="2"/>
  </cols>
  <sheetData>
    <row r="1" spans="1:11" ht="23.25" x14ac:dyDescent="0.35">
      <c r="A1" s="1" t="str">
        <f>"Arbeitszeitnachweis - Juni"&amp;" "&amp;Stundenvortrag!B9&amp;" "&amp;"("&amp;Stundenvortrag!B6&amp;")"</f>
        <v>Arbeitszeitnachweis - Juni 2016 (Heiner Super)</v>
      </c>
    </row>
    <row r="3" spans="1:11" hidden="1" x14ac:dyDescent="0.2"/>
    <row r="4" spans="1:11" hidden="1" x14ac:dyDescent="0.2"/>
    <row r="5" spans="1:11" hidden="1" x14ac:dyDescent="0.2"/>
    <row r="6" spans="1:11" hidden="1" x14ac:dyDescent="0.2"/>
    <row r="7" spans="1:11" hidden="1" x14ac:dyDescent="0.2"/>
    <row r="8" spans="1:11" hidden="1" x14ac:dyDescent="0.2"/>
    <row r="9" spans="1:11" hidden="1" x14ac:dyDescent="0.2"/>
    <row r="10" spans="1:11" hidden="1" x14ac:dyDescent="0.2"/>
    <row r="11" spans="1:11" ht="60" x14ac:dyDescent="0.2">
      <c r="A11" s="3" t="s">
        <v>7</v>
      </c>
      <c r="B11" s="15" t="s">
        <v>8</v>
      </c>
      <c r="C11" s="12" t="s">
        <v>53</v>
      </c>
      <c r="D11" s="17" t="s">
        <v>54</v>
      </c>
      <c r="E11" s="12" t="s">
        <v>55</v>
      </c>
      <c r="F11" s="17" t="s">
        <v>56</v>
      </c>
      <c r="G11" s="12" t="s">
        <v>61</v>
      </c>
      <c r="H11" s="17" t="s">
        <v>75</v>
      </c>
      <c r="I11" s="22" t="s">
        <v>62</v>
      </c>
      <c r="J11" s="22" t="s">
        <v>74</v>
      </c>
      <c r="K11" s="12" t="s">
        <v>63</v>
      </c>
    </row>
    <row r="12" spans="1:11" x14ac:dyDescent="0.2">
      <c r="A12" s="4" t="s">
        <v>9</v>
      </c>
      <c r="B12" s="16" t="s">
        <v>70</v>
      </c>
      <c r="C12" s="13"/>
      <c r="D12" s="18"/>
      <c r="E12" s="13"/>
      <c r="F12" s="18"/>
      <c r="G12" s="23">
        <f>((D12-C12)-E12-F12)</f>
        <v>0</v>
      </c>
      <c r="H12" s="32">
        <v>8</v>
      </c>
      <c r="I12" s="34">
        <f>IF(ISBLANK(C12),0,G12-(H12/24))</f>
        <v>0</v>
      </c>
      <c r="J12" s="30">
        <f>I12*24</f>
        <v>0</v>
      </c>
      <c r="K12" s="20"/>
    </row>
    <row r="13" spans="1:11" x14ac:dyDescent="0.2">
      <c r="A13" s="4" t="s">
        <v>10</v>
      </c>
      <c r="B13" s="26" t="str">
        <f>IF(B12="MO","DI",IF(B12="DI","MI",IF(B12="MI","DO",IF(B12="DO","FR",IF(B12="FR","SA",IF(B12="SA","SO",IF(B12="SO","MO")))))))</f>
        <v>DO</v>
      </c>
      <c r="C13" s="13"/>
      <c r="D13" s="18"/>
      <c r="E13" s="13"/>
      <c r="F13" s="18"/>
      <c r="G13" s="23">
        <f t="shared" ref="G13:G42" si="0">((D13-C13)-E13-F13)</f>
        <v>0</v>
      </c>
      <c r="H13" s="32">
        <v>8</v>
      </c>
      <c r="I13" s="34">
        <f t="shared" ref="I13:I42" si="1">IF(ISBLANK(C13),0,G13-(H13/24))</f>
        <v>0</v>
      </c>
      <c r="J13" s="30">
        <f t="shared" ref="J13:J42" si="2">I13*24</f>
        <v>0</v>
      </c>
      <c r="K13" s="20"/>
    </row>
    <row r="14" spans="1:11" x14ac:dyDescent="0.2">
      <c r="A14" s="4" t="s">
        <v>11</v>
      </c>
      <c r="B14" s="26" t="str">
        <f>IF(B12="MO","MI",IF(B12="DI","DO",IF(B12="MI","FR",IF(B12="DO","SA",IF(B12="FR","SO",IF(B12="SA","MO",IF(B12="SO","DI")))))))</f>
        <v>FR</v>
      </c>
      <c r="C14" s="13"/>
      <c r="D14" s="18"/>
      <c r="E14" s="13"/>
      <c r="F14" s="18"/>
      <c r="G14" s="23">
        <f t="shared" si="0"/>
        <v>0</v>
      </c>
      <c r="H14" s="32">
        <v>8</v>
      </c>
      <c r="I14" s="34">
        <f t="shared" si="1"/>
        <v>0</v>
      </c>
      <c r="J14" s="30">
        <f t="shared" si="2"/>
        <v>0</v>
      </c>
      <c r="K14" s="20"/>
    </row>
    <row r="15" spans="1:11" x14ac:dyDescent="0.2">
      <c r="A15" s="4" t="s">
        <v>12</v>
      </c>
      <c r="B15" s="26" t="str">
        <f>IF(B12="MO","DO",IF(B12="DI","FR",IF(B12="MI","SA",IF(B12="DO","SO",IF(B12="FR","MO",IF(B12="SA","DI",IF(B12="SO","MI")))))))</f>
        <v>SA</v>
      </c>
      <c r="C15" s="13"/>
      <c r="D15" s="18"/>
      <c r="E15" s="13"/>
      <c r="F15" s="18"/>
      <c r="G15" s="23">
        <f t="shared" si="0"/>
        <v>0</v>
      </c>
      <c r="H15" s="32">
        <v>8</v>
      </c>
      <c r="I15" s="34">
        <f t="shared" si="1"/>
        <v>0</v>
      </c>
      <c r="J15" s="30">
        <f t="shared" si="2"/>
        <v>0</v>
      </c>
      <c r="K15" s="20"/>
    </row>
    <row r="16" spans="1:11" x14ac:dyDescent="0.2">
      <c r="A16" s="4" t="s">
        <v>13</v>
      </c>
      <c r="B16" s="26" t="str">
        <f>IF(B12="MO","FR",IF(B12="DI","SA",IF(B12="MI","SO",IF(B12="DO","MO",IF(B12="FR","DI",IF(B12="SA","MI",IF(B12="SO","DO")))))))</f>
        <v>SO</v>
      </c>
      <c r="C16" s="13"/>
      <c r="D16" s="18"/>
      <c r="E16" s="13"/>
      <c r="F16" s="18"/>
      <c r="G16" s="23">
        <f t="shared" si="0"/>
        <v>0</v>
      </c>
      <c r="H16" s="32">
        <v>8</v>
      </c>
      <c r="I16" s="34">
        <f t="shared" si="1"/>
        <v>0</v>
      </c>
      <c r="J16" s="30">
        <f t="shared" si="2"/>
        <v>0</v>
      </c>
      <c r="K16" s="20"/>
    </row>
    <row r="17" spans="1:11" x14ac:dyDescent="0.2">
      <c r="A17" s="4" t="s">
        <v>14</v>
      </c>
      <c r="B17" s="26" t="str">
        <f>IF(B12="MO","SA",IF(B12="DI","SO",IF(B12="MI","MO",IF(B12="DO","DI",IF(B12="FR","MI",IF(B12="SA","DO",IF(B12="SO","FR")))))))</f>
        <v>MO</v>
      </c>
      <c r="C17" s="13"/>
      <c r="D17" s="18"/>
      <c r="E17" s="13"/>
      <c r="F17" s="18"/>
      <c r="G17" s="23">
        <f t="shared" si="0"/>
        <v>0</v>
      </c>
      <c r="H17" s="32">
        <v>8</v>
      </c>
      <c r="I17" s="34">
        <f t="shared" si="1"/>
        <v>0</v>
      </c>
      <c r="J17" s="30">
        <f t="shared" si="2"/>
        <v>0</v>
      </c>
      <c r="K17" s="20"/>
    </row>
    <row r="18" spans="1:11" x14ac:dyDescent="0.2">
      <c r="A18" s="4" t="s">
        <v>15</v>
      </c>
      <c r="B18" s="26" t="str">
        <f>IF(B12="MO","SO",IF(B12="DI","MO",IF(B12="MI","DI",IF(B12="DO","MI",IF(B12="FR","DO",IF(B12="SA","FR",IF(B12="SO","SA")))))))</f>
        <v>DI</v>
      </c>
      <c r="C18" s="13"/>
      <c r="D18" s="18"/>
      <c r="E18" s="13"/>
      <c r="F18" s="18"/>
      <c r="G18" s="23">
        <f t="shared" si="0"/>
        <v>0</v>
      </c>
      <c r="H18" s="32">
        <v>8</v>
      </c>
      <c r="I18" s="34">
        <f t="shared" si="1"/>
        <v>0</v>
      </c>
      <c r="J18" s="30">
        <f t="shared" si="2"/>
        <v>0</v>
      </c>
      <c r="K18" s="20"/>
    </row>
    <row r="19" spans="1:11" x14ac:dyDescent="0.2">
      <c r="A19" s="4" t="s">
        <v>16</v>
      </c>
      <c r="B19" s="26" t="str">
        <f>IF(B12="MO","MO",IF(B12="DI","DI",IF(B12="MI","MI",IF(B12="DO","DO",IF(B12="FR","FR",IF(B12="SA","SA",IF(B12="SO","SO")))))))</f>
        <v>MI</v>
      </c>
      <c r="C19" s="13"/>
      <c r="D19" s="18"/>
      <c r="E19" s="13"/>
      <c r="F19" s="18"/>
      <c r="G19" s="23">
        <f t="shared" si="0"/>
        <v>0</v>
      </c>
      <c r="H19" s="32">
        <v>8</v>
      </c>
      <c r="I19" s="34">
        <f t="shared" si="1"/>
        <v>0</v>
      </c>
      <c r="J19" s="30">
        <f t="shared" si="2"/>
        <v>0</v>
      </c>
      <c r="K19" s="20"/>
    </row>
    <row r="20" spans="1:11" x14ac:dyDescent="0.2">
      <c r="A20" s="4" t="s">
        <v>17</v>
      </c>
      <c r="B20" s="26" t="str">
        <f>IF(B12="MO","DI",IF(B12="DI","MI",IF(B12="MI","DO",IF(B12="DO","FR",IF(B12="FR","SA",IF(B12="SA","SO",IF(B12="SO","MO")))))))</f>
        <v>DO</v>
      </c>
      <c r="C20" s="13"/>
      <c r="D20" s="18"/>
      <c r="E20" s="13"/>
      <c r="F20" s="18"/>
      <c r="G20" s="23">
        <f t="shared" si="0"/>
        <v>0</v>
      </c>
      <c r="H20" s="32">
        <v>8</v>
      </c>
      <c r="I20" s="34">
        <f t="shared" si="1"/>
        <v>0</v>
      </c>
      <c r="J20" s="30">
        <f t="shared" si="2"/>
        <v>0</v>
      </c>
      <c r="K20" s="20"/>
    </row>
    <row r="21" spans="1:11" x14ac:dyDescent="0.2">
      <c r="A21" s="4" t="s">
        <v>18</v>
      </c>
      <c r="B21" s="26" t="str">
        <f>IF(B12="MO","MI",IF(B12="DI","DO",IF(B12="MI","FR",IF(B12="DO","SA",IF(B12="FR","SO",IF(B12="SA","MO",IF(B12="SO","DI")))))))</f>
        <v>FR</v>
      </c>
      <c r="C21" s="13"/>
      <c r="D21" s="18"/>
      <c r="E21" s="13"/>
      <c r="F21" s="18"/>
      <c r="G21" s="23">
        <f t="shared" si="0"/>
        <v>0</v>
      </c>
      <c r="H21" s="32">
        <v>8</v>
      </c>
      <c r="I21" s="34">
        <f t="shared" si="1"/>
        <v>0</v>
      </c>
      <c r="J21" s="30">
        <f t="shared" si="2"/>
        <v>0</v>
      </c>
      <c r="K21" s="20"/>
    </row>
    <row r="22" spans="1:11" x14ac:dyDescent="0.2">
      <c r="A22" s="4" t="s">
        <v>19</v>
      </c>
      <c r="B22" s="26" t="str">
        <f>IF(B12="MO","DO",IF(B12="DI","FR",IF(B12="MI","SA",IF(B12="DO","SO",IF(B12="FR","MO",IF(B12="SA","DI",IF(B12="SO","MI")))))))</f>
        <v>SA</v>
      </c>
      <c r="C22" s="13"/>
      <c r="D22" s="18"/>
      <c r="E22" s="13"/>
      <c r="F22" s="18"/>
      <c r="G22" s="23">
        <f t="shared" si="0"/>
        <v>0</v>
      </c>
      <c r="H22" s="32">
        <v>8</v>
      </c>
      <c r="I22" s="34">
        <f t="shared" si="1"/>
        <v>0</v>
      </c>
      <c r="J22" s="30">
        <f t="shared" si="2"/>
        <v>0</v>
      </c>
      <c r="K22" s="20"/>
    </row>
    <row r="23" spans="1:11" x14ac:dyDescent="0.2">
      <c r="A23" s="4" t="s">
        <v>20</v>
      </c>
      <c r="B23" s="26" t="str">
        <f>IF(B12="MO","FR",IF(B12="DI","SA",IF(B12="MI","SO",IF(B12="DO","MO",IF(B12="FR","DI",IF(B12="SA","MI",IF(B12="SO","DO")))))))</f>
        <v>SO</v>
      </c>
      <c r="C23" s="13"/>
      <c r="D23" s="18"/>
      <c r="E23" s="13"/>
      <c r="F23" s="18"/>
      <c r="G23" s="23">
        <f t="shared" si="0"/>
        <v>0</v>
      </c>
      <c r="H23" s="32">
        <v>8</v>
      </c>
      <c r="I23" s="34">
        <f t="shared" si="1"/>
        <v>0</v>
      </c>
      <c r="J23" s="30">
        <f t="shared" si="2"/>
        <v>0</v>
      </c>
      <c r="K23" s="20"/>
    </row>
    <row r="24" spans="1:11" x14ac:dyDescent="0.2">
      <c r="A24" s="4" t="s">
        <v>21</v>
      </c>
      <c r="B24" s="26" t="str">
        <f>IF(B12="MO","SA",IF(B12="DI","SO",IF(B12="MI","MO",IF(B12="DO","DI",IF(B12="FR","MI",IF(B12="SA","DO",IF(B12="SO","FR")))))))</f>
        <v>MO</v>
      </c>
      <c r="C24" s="13"/>
      <c r="D24" s="18"/>
      <c r="E24" s="13"/>
      <c r="F24" s="18"/>
      <c r="G24" s="23">
        <f t="shared" si="0"/>
        <v>0</v>
      </c>
      <c r="H24" s="32">
        <v>8</v>
      </c>
      <c r="I24" s="34">
        <f t="shared" si="1"/>
        <v>0</v>
      </c>
      <c r="J24" s="30">
        <f t="shared" si="2"/>
        <v>0</v>
      </c>
      <c r="K24" s="20"/>
    </row>
    <row r="25" spans="1:11" x14ac:dyDescent="0.2">
      <c r="A25" s="4" t="s">
        <v>22</v>
      </c>
      <c r="B25" s="26" t="str">
        <f>IF(B12="MO","SO",IF(B12="DI","MO",IF(B12="MI","DI",IF(B12="DO","MI",IF(B12="FR","DO",IF(B12="SA","FR",IF(B12="SO","SA")))))))</f>
        <v>DI</v>
      </c>
      <c r="C25" s="13"/>
      <c r="D25" s="18"/>
      <c r="E25" s="13"/>
      <c r="F25" s="18"/>
      <c r="G25" s="23">
        <f t="shared" si="0"/>
        <v>0</v>
      </c>
      <c r="H25" s="32">
        <v>8</v>
      </c>
      <c r="I25" s="34">
        <f t="shared" si="1"/>
        <v>0</v>
      </c>
      <c r="J25" s="30">
        <f t="shared" si="2"/>
        <v>0</v>
      </c>
      <c r="K25" s="20"/>
    </row>
    <row r="26" spans="1:11" x14ac:dyDescent="0.2">
      <c r="A26" s="4" t="s">
        <v>23</v>
      </c>
      <c r="B26" s="26" t="str">
        <f>IF(B12="MO","MO",IF(B12="DI","DI",IF(B12="MI","MI",IF(B12="DO","DO",IF(B12="FR","FR",IF(B12="SA","SA",IF(B12="SO","SO")))))))</f>
        <v>MI</v>
      </c>
      <c r="C26" s="13"/>
      <c r="D26" s="18"/>
      <c r="E26" s="13"/>
      <c r="F26" s="18"/>
      <c r="G26" s="23">
        <f t="shared" si="0"/>
        <v>0</v>
      </c>
      <c r="H26" s="32">
        <v>8</v>
      </c>
      <c r="I26" s="34">
        <f t="shared" si="1"/>
        <v>0</v>
      </c>
      <c r="J26" s="30">
        <f t="shared" si="2"/>
        <v>0</v>
      </c>
      <c r="K26" s="20"/>
    </row>
    <row r="27" spans="1:11" x14ac:dyDescent="0.2">
      <c r="A27" s="4" t="s">
        <v>24</v>
      </c>
      <c r="B27" s="26" t="str">
        <f>IF(B12="MO","DI",IF(B12="DI","MI",IF(B12="MI","DO",IF(B12="DO","FR",IF(B12="FR","SA",IF(B12="SA","SO",IF(B12="SO","MO")))))))</f>
        <v>DO</v>
      </c>
      <c r="C27" s="13"/>
      <c r="D27" s="18"/>
      <c r="E27" s="13"/>
      <c r="F27" s="18"/>
      <c r="G27" s="23">
        <f t="shared" si="0"/>
        <v>0</v>
      </c>
      <c r="H27" s="32">
        <v>8</v>
      </c>
      <c r="I27" s="34">
        <f t="shared" si="1"/>
        <v>0</v>
      </c>
      <c r="J27" s="30">
        <f t="shared" si="2"/>
        <v>0</v>
      </c>
      <c r="K27" s="20"/>
    </row>
    <row r="28" spans="1:11" x14ac:dyDescent="0.2">
      <c r="A28" s="4" t="s">
        <v>25</v>
      </c>
      <c r="B28" s="26" t="str">
        <f>IF(B12="MO","MI",IF(B12="DI","DO",IF(B12="MI","FR",IF(B12="DO","SA",IF(B12="FR","SO",IF(B12="SA","MO",IF(B12="SO","DI")))))))</f>
        <v>FR</v>
      </c>
      <c r="C28" s="13"/>
      <c r="D28" s="18"/>
      <c r="E28" s="13"/>
      <c r="F28" s="18"/>
      <c r="G28" s="23">
        <f t="shared" si="0"/>
        <v>0</v>
      </c>
      <c r="H28" s="32">
        <v>8</v>
      </c>
      <c r="I28" s="34">
        <f t="shared" si="1"/>
        <v>0</v>
      </c>
      <c r="J28" s="30">
        <f t="shared" si="2"/>
        <v>0</v>
      </c>
      <c r="K28" s="20"/>
    </row>
    <row r="29" spans="1:11" x14ac:dyDescent="0.2">
      <c r="A29" s="4" t="s">
        <v>26</v>
      </c>
      <c r="B29" s="26" t="str">
        <f>IF(B12="MO","DO",IF(B12="DI","FR",IF(B12="MI","SA",IF(B12="DO","SO",IF(B12="FR","MO",IF(B12="SA","DI",IF(B12="SO","MI")))))))</f>
        <v>SA</v>
      </c>
      <c r="C29" s="13"/>
      <c r="D29" s="18"/>
      <c r="E29" s="13"/>
      <c r="F29" s="18"/>
      <c r="G29" s="23">
        <f t="shared" si="0"/>
        <v>0</v>
      </c>
      <c r="H29" s="32">
        <v>8</v>
      </c>
      <c r="I29" s="34">
        <f t="shared" si="1"/>
        <v>0</v>
      </c>
      <c r="J29" s="30">
        <f t="shared" si="2"/>
        <v>0</v>
      </c>
      <c r="K29" s="20"/>
    </row>
    <row r="30" spans="1:11" x14ac:dyDescent="0.2">
      <c r="A30" s="4" t="s">
        <v>27</v>
      </c>
      <c r="B30" s="26" t="str">
        <f>IF(B12="MO","FR",IF(B12="DI","SA",IF(B12="MI","SO",IF(B12="DO","MO",IF(B12="FR","DI",IF(B12="SA","MI",IF(B12="SO","DO")))))))</f>
        <v>SO</v>
      </c>
      <c r="C30" s="13"/>
      <c r="D30" s="18"/>
      <c r="E30" s="13"/>
      <c r="F30" s="18"/>
      <c r="G30" s="23">
        <f t="shared" si="0"/>
        <v>0</v>
      </c>
      <c r="H30" s="32">
        <v>8</v>
      </c>
      <c r="I30" s="34">
        <f t="shared" si="1"/>
        <v>0</v>
      </c>
      <c r="J30" s="30">
        <f t="shared" si="2"/>
        <v>0</v>
      </c>
      <c r="K30" s="20"/>
    </row>
    <row r="31" spans="1:11" x14ac:dyDescent="0.2">
      <c r="A31" s="4" t="s">
        <v>28</v>
      </c>
      <c r="B31" s="26" t="str">
        <f>IF(B12="MO","SA",IF(B12="DI","SO",IF(B12="MI","MO",IF(B12="DO","DI",IF(B12="FR","MI",IF(B12="SA","DO",IF(B12="SO","FR")))))))</f>
        <v>MO</v>
      </c>
      <c r="C31" s="13"/>
      <c r="D31" s="18"/>
      <c r="E31" s="13"/>
      <c r="F31" s="18"/>
      <c r="G31" s="23">
        <f t="shared" si="0"/>
        <v>0</v>
      </c>
      <c r="H31" s="32">
        <v>8</v>
      </c>
      <c r="I31" s="34">
        <f t="shared" si="1"/>
        <v>0</v>
      </c>
      <c r="J31" s="30">
        <f t="shared" si="2"/>
        <v>0</v>
      </c>
      <c r="K31" s="20"/>
    </row>
    <row r="32" spans="1:11" x14ac:dyDescent="0.2">
      <c r="A32" s="4" t="s">
        <v>29</v>
      </c>
      <c r="B32" s="26" t="str">
        <f>IF(B12="MO","SO",IF(B12="DI","MO",IF(B12="MI","DI",IF(B12="DO","MI",IF(B12="FR","DO",IF(B12="SA","FR",IF(B12="SO","SA")))))))</f>
        <v>DI</v>
      </c>
      <c r="C32" s="13"/>
      <c r="D32" s="18"/>
      <c r="E32" s="13"/>
      <c r="F32" s="18"/>
      <c r="G32" s="23">
        <f t="shared" si="0"/>
        <v>0</v>
      </c>
      <c r="H32" s="32">
        <v>8</v>
      </c>
      <c r="I32" s="34">
        <f t="shared" si="1"/>
        <v>0</v>
      </c>
      <c r="J32" s="30">
        <f t="shared" si="2"/>
        <v>0</v>
      </c>
      <c r="K32" s="20"/>
    </row>
    <row r="33" spans="1:11" x14ac:dyDescent="0.2">
      <c r="A33" s="4" t="s">
        <v>30</v>
      </c>
      <c r="B33" s="26" t="str">
        <f>IF(B12="MO","MO",IF(B12="DI","DI",IF(B12="MI","MI",IF(B12="DO","DO",IF(B12="FR","FR",IF(B12="SA","SA",IF(B12="SO","SO")))))))</f>
        <v>MI</v>
      </c>
      <c r="C33" s="13"/>
      <c r="D33" s="18"/>
      <c r="E33" s="13"/>
      <c r="F33" s="18"/>
      <c r="G33" s="23">
        <f t="shared" si="0"/>
        <v>0</v>
      </c>
      <c r="H33" s="32">
        <v>8</v>
      </c>
      <c r="I33" s="34">
        <f t="shared" si="1"/>
        <v>0</v>
      </c>
      <c r="J33" s="30">
        <f t="shared" si="2"/>
        <v>0</v>
      </c>
      <c r="K33" s="20"/>
    </row>
    <row r="34" spans="1:11" x14ac:dyDescent="0.2">
      <c r="A34" s="4" t="s">
        <v>31</v>
      </c>
      <c r="B34" s="26" t="str">
        <f>IF(B12="MO","DI",IF(B12="DI","MI",IF(B12="MI","DO",IF(B12="DO","FR",IF(B12="FR","SA",IF(B12="SA","SO",IF(B12="SO","MO")))))))</f>
        <v>DO</v>
      </c>
      <c r="C34" s="13"/>
      <c r="D34" s="18"/>
      <c r="E34" s="13"/>
      <c r="F34" s="18"/>
      <c r="G34" s="23">
        <f t="shared" si="0"/>
        <v>0</v>
      </c>
      <c r="H34" s="32">
        <v>8</v>
      </c>
      <c r="I34" s="34">
        <f t="shared" si="1"/>
        <v>0</v>
      </c>
      <c r="J34" s="30">
        <f t="shared" si="2"/>
        <v>0</v>
      </c>
      <c r="K34" s="20"/>
    </row>
    <row r="35" spans="1:11" x14ac:dyDescent="0.2">
      <c r="A35" s="4" t="s">
        <v>32</v>
      </c>
      <c r="B35" s="26" t="str">
        <f>IF(B12="MO","MI",IF(B12="DI","DO",IF(B12="MI","FR",IF(B12="DO","SA",IF(B12="FR","SO",IF(B12="SA","MO",IF(B12="SO","DI")))))))</f>
        <v>FR</v>
      </c>
      <c r="C35" s="13"/>
      <c r="D35" s="18"/>
      <c r="E35" s="13"/>
      <c r="F35" s="18"/>
      <c r="G35" s="23">
        <f t="shared" si="0"/>
        <v>0</v>
      </c>
      <c r="H35" s="32">
        <v>8</v>
      </c>
      <c r="I35" s="34">
        <f t="shared" si="1"/>
        <v>0</v>
      </c>
      <c r="J35" s="30">
        <f t="shared" si="2"/>
        <v>0</v>
      </c>
      <c r="K35" s="20"/>
    </row>
    <row r="36" spans="1:11" x14ac:dyDescent="0.2">
      <c r="A36" s="4" t="s">
        <v>33</v>
      </c>
      <c r="B36" s="26" t="str">
        <f>IF(B12="MO","DO",IF(B12="DI","FR",IF(B12="MI","SA",IF(B12="DO","SO",IF(B12="FR","MO",IF(B12="SA","DI",IF(B12="SO","MI")))))))</f>
        <v>SA</v>
      </c>
      <c r="C36" s="13"/>
      <c r="D36" s="18"/>
      <c r="E36" s="13"/>
      <c r="F36" s="18"/>
      <c r="G36" s="23">
        <f t="shared" si="0"/>
        <v>0</v>
      </c>
      <c r="H36" s="32">
        <v>8</v>
      </c>
      <c r="I36" s="34">
        <f t="shared" si="1"/>
        <v>0</v>
      </c>
      <c r="J36" s="30">
        <f t="shared" si="2"/>
        <v>0</v>
      </c>
      <c r="K36" s="20"/>
    </row>
    <row r="37" spans="1:11" x14ac:dyDescent="0.2">
      <c r="A37" s="4" t="s">
        <v>34</v>
      </c>
      <c r="B37" s="26" t="str">
        <f>IF(B12="MO","FR",IF(B12="DI","SA",IF(B12="MI","SO",IF(B12="DO","MO",IF(B12="FR","DI",IF(B12="SA","MI",IF(B12="SO","DO")))))))</f>
        <v>SO</v>
      </c>
      <c r="C37" s="13"/>
      <c r="D37" s="18"/>
      <c r="E37" s="13"/>
      <c r="F37" s="18"/>
      <c r="G37" s="23">
        <f t="shared" si="0"/>
        <v>0</v>
      </c>
      <c r="H37" s="32">
        <v>8</v>
      </c>
      <c r="I37" s="34">
        <f t="shared" si="1"/>
        <v>0</v>
      </c>
      <c r="J37" s="30">
        <f t="shared" si="2"/>
        <v>0</v>
      </c>
      <c r="K37" s="20"/>
    </row>
    <row r="38" spans="1:11" x14ac:dyDescent="0.2">
      <c r="A38" s="4" t="s">
        <v>35</v>
      </c>
      <c r="B38" s="26" t="str">
        <f>IF(B12="MO","SA",IF(B12="DI","SO",IF(B12="MI","MO",IF(B12="DO","DI",IF(B12="FR","MI",IF(B12="SA","DO",IF(B12="SO","FR")))))))</f>
        <v>MO</v>
      </c>
      <c r="C38" s="13"/>
      <c r="D38" s="18"/>
      <c r="E38" s="13"/>
      <c r="F38" s="18"/>
      <c r="G38" s="23">
        <f t="shared" si="0"/>
        <v>0</v>
      </c>
      <c r="H38" s="32">
        <v>8</v>
      </c>
      <c r="I38" s="34">
        <f t="shared" si="1"/>
        <v>0</v>
      </c>
      <c r="J38" s="30">
        <f t="shared" si="2"/>
        <v>0</v>
      </c>
      <c r="K38" s="20"/>
    </row>
    <row r="39" spans="1:11" x14ac:dyDescent="0.2">
      <c r="A39" s="4" t="s">
        <v>36</v>
      </c>
      <c r="B39" s="26" t="str">
        <f>IF(B12="MO","SO",IF(B12="DI","MO",IF(B12="MI","DI",IF(B12="DO","MI",IF(B12="FR","DO",IF(B12="SA","FR",IF(B12="SO","SA")))))))</f>
        <v>DI</v>
      </c>
      <c r="C39" s="13"/>
      <c r="D39" s="18"/>
      <c r="E39" s="13"/>
      <c r="F39" s="18"/>
      <c r="G39" s="23">
        <f t="shared" si="0"/>
        <v>0</v>
      </c>
      <c r="H39" s="32">
        <v>8</v>
      </c>
      <c r="I39" s="34">
        <f t="shared" si="1"/>
        <v>0</v>
      </c>
      <c r="J39" s="30">
        <f t="shared" si="2"/>
        <v>0</v>
      </c>
      <c r="K39" s="20"/>
    </row>
    <row r="40" spans="1:11" x14ac:dyDescent="0.2">
      <c r="A40" s="4" t="s">
        <v>37</v>
      </c>
      <c r="B40" s="26" t="str">
        <f>IF(B12="MO","MO",IF(B12="DI","DI",IF(B12="MI","MI",IF(B12="DO","DO",IF(B12="FR","FR",IF(B12="SA","SA",IF(B12="SO","SO")))))))</f>
        <v>MI</v>
      </c>
      <c r="C40" s="13"/>
      <c r="D40" s="18"/>
      <c r="E40" s="13"/>
      <c r="F40" s="18"/>
      <c r="G40" s="23">
        <f t="shared" si="0"/>
        <v>0</v>
      </c>
      <c r="H40" s="32">
        <v>8</v>
      </c>
      <c r="I40" s="34">
        <f t="shared" si="1"/>
        <v>0</v>
      </c>
      <c r="J40" s="30">
        <f t="shared" si="2"/>
        <v>0</v>
      </c>
      <c r="K40" s="20"/>
    </row>
    <row r="41" spans="1:11" x14ac:dyDescent="0.2">
      <c r="A41" s="4" t="s">
        <v>38</v>
      </c>
      <c r="B41" s="26" t="str">
        <f>IF(B12="MO","DI",IF(B12="DI","MI",IF(B12="MI","DO",IF(B12="DO","FR",IF(B12="FR","SA",IF(B12="SA","SO",IF(B12="SO","MO")))))))</f>
        <v>DO</v>
      </c>
      <c r="C41" s="13"/>
      <c r="D41" s="18"/>
      <c r="E41" s="13"/>
      <c r="F41" s="18"/>
      <c r="G41" s="23">
        <f t="shared" si="0"/>
        <v>0</v>
      </c>
      <c r="H41" s="32">
        <v>8</v>
      </c>
      <c r="I41" s="34">
        <f t="shared" si="1"/>
        <v>0</v>
      </c>
      <c r="J41" s="30">
        <f t="shared" si="2"/>
        <v>0</v>
      </c>
      <c r="K41" s="20"/>
    </row>
    <row r="42" spans="1:11" ht="15" thickBot="1" x14ac:dyDescent="0.25">
      <c r="A42" s="8" t="s">
        <v>39</v>
      </c>
      <c r="B42" s="27" t="str">
        <f>IF(B12="MO","MI",IF(B12="DI","DO",IF(B12="MI","FR",IF(B12="DO","SA",IF(B12="FR","SO",IF(B12="SA","MO",IF(B12="SO","DI")))))))</f>
        <v>FR</v>
      </c>
      <c r="C42" s="14"/>
      <c r="D42" s="19"/>
      <c r="E42" s="14"/>
      <c r="F42" s="19"/>
      <c r="G42" s="25">
        <f t="shared" si="0"/>
        <v>0</v>
      </c>
      <c r="H42" s="33">
        <v>8</v>
      </c>
      <c r="I42" s="35">
        <f t="shared" si="1"/>
        <v>0</v>
      </c>
      <c r="J42" s="31">
        <f t="shared" si="2"/>
        <v>0</v>
      </c>
      <c r="K42" s="21"/>
    </row>
    <row r="43" spans="1:11" ht="20.25" customHeight="1" thickBot="1" x14ac:dyDescent="0.3">
      <c r="A43" s="69" t="s">
        <v>57</v>
      </c>
      <c r="B43" s="70"/>
      <c r="C43" s="70"/>
      <c r="D43" s="70"/>
      <c r="E43" s="70"/>
      <c r="F43" s="71"/>
      <c r="G43" s="45">
        <f>SUM(G12:G42)</f>
        <v>0</v>
      </c>
      <c r="H43" s="43">
        <f>SUM(H12:H42)</f>
        <v>248</v>
      </c>
      <c r="I43" s="44">
        <f>SUM(I12:I42)</f>
        <v>0</v>
      </c>
      <c r="J43" s="42">
        <f>SUM(J12:J42)</f>
        <v>0</v>
      </c>
      <c r="K43" s="36"/>
    </row>
    <row r="44" spans="1:11" ht="20.25" customHeight="1" thickBot="1" x14ac:dyDescent="0.3">
      <c r="A44" s="72" t="s">
        <v>58</v>
      </c>
      <c r="B44" s="73"/>
      <c r="C44" s="73"/>
      <c r="D44" s="73"/>
      <c r="E44" s="73"/>
      <c r="F44" s="73"/>
      <c r="G44" s="73"/>
      <c r="H44" s="73"/>
      <c r="I44" s="38">
        <f>Mai!I47</f>
        <v>4</v>
      </c>
    </row>
    <row r="45" spans="1:11" ht="20.25" customHeight="1" x14ac:dyDescent="0.25">
      <c r="A45" s="61" t="s">
        <v>64</v>
      </c>
      <c r="B45" s="62"/>
      <c r="C45" s="62"/>
      <c r="D45" s="62"/>
      <c r="E45" s="62"/>
      <c r="F45" s="62"/>
      <c r="G45" s="62"/>
      <c r="H45" s="62"/>
      <c r="I45" s="39">
        <f>SUM(J43,I44)</f>
        <v>4</v>
      </c>
    </row>
    <row r="46" spans="1:11" ht="20.25" customHeight="1" thickBot="1" x14ac:dyDescent="0.3">
      <c r="A46" s="63" t="s">
        <v>76</v>
      </c>
      <c r="B46" s="64"/>
      <c r="C46" s="64"/>
      <c r="D46" s="64"/>
      <c r="E46" s="64"/>
      <c r="F46" s="64"/>
      <c r="G46" s="64"/>
      <c r="H46" s="64"/>
      <c r="I46" s="40">
        <v>0</v>
      </c>
    </row>
    <row r="47" spans="1:11" ht="20.25" customHeight="1" thickBot="1" x14ac:dyDescent="0.3">
      <c r="A47" s="61" t="s">
        <v>59</v>
      </c>
      <c r="B47" s="62"/>
      <c r="C47" s="62"/>
      <c r="D47" s="62"/>
      <c r="E47" s="62"/>
      <c r="F47" s="62"/>
      <c r="G47" s="62"/>
      <c r="H47" s="62"/>
      <c r="I47" s="41">
        <f>I45-I46</f>
        <v>4</v>
      </c>
    </row>
    <row r="49" spans="1:4" x14ac:dyDescent="0.2">
      <c r="A49" s="66" t="s">
        <v>41</v>
      </c>
      <c r="B49" s="67"/>
      <c r="C49" s="65"/>
      <c r="D49" s="65"/>
    </row>
    <row r="50" spans="1:4" x14ac:dyDescent="0.2">
      <c r="A50" s="66" t="s">
        <v>42</v>
      </c>
      <c r="B50" s="67"/>
      <c r="C50" s="65"/>
      <c r="D50" s="65"/>
    </row>
    <row r="51" spans="1:4" x14ac:dyDescent="0.2">
      <c r="A51" s="66" t="s">
        <v>43</v>
      </c>
      <c r="B51" s="67"/>
      <c r="C51" s="65"/>
      <c r="D51" s="65"/>
    </row>
    <row r="53" spans="1:4" x14ac:dyDescent="0.2">
      <c r="A53" s="5" t="s">
        <v>44</v>
      </c>
      <c r="B53" s="6"/>
    </row>
    <row r="54" spans="1:4" ht="15" x14ac:dyDescent="0.25">
      <c r="A54" s="7" t="s">
        <v>45</v>
      </c>
      <c r="B54" s="68" t="s">
        <v>46</v>
      </c>
      <c r="C54" s="60"/>
      <c r="D54" s="60"/>
    </row>
    <row r="55" spans="1:4" ht="15" x14ac:dyDescent="0.25">
      <c r="A55" s="7" t="s">
        <v>47</v>
      </c>
      <c r="B55" s="68" t="s">
        <v>48</v>
      </c>
      <c r="C55" s="60"/>
      <c r="D55" s="60"/>
    </row>
    <row r="56" spans="1:4" ht="15" x14ac:dyDescent="0.25">
      <c r="A56" s="7" t="s">
        <v>49</v>
      </c>
      <c r="B56" s="68" t="s">
        <v>50</v>
      </c>
      <c r="C56" s="60"/>
      <c r="D56" s="60"/>
    </row>
    <row r="57" spans="1:4" ht="15" x14ac:dyDescent="0.25">
      <c r="A57" s="7" t="s">
        <v>51</v>
      </c>
      <c r="B57" s="68" t="s">
        <v>52</v>
      </c>
      <c r="C57" s="60"/>
      <c r="D57" s="60"/>
    </row>
    <row r="59" spans="1:4" ht="15" x14ac:dyDescent="0.25">
      <c r="A59" s="9"/>
      <c r="B59" s="10" t="str">
        <f xml:space="preserve"> " = Die gelb hinterlegten Zellen sind Eingabefelder"</f>
        <v xml:space="preserve"> = Die gelb hinterlegten Zellen sind Eingabefelder</v>
      </c>
    </row>
    <row r="62" spans="1:4" x14ac:dyDescent="0.2">
      <c r="A62" s="11"/>
    </row>
  </sheetData>
  <sheetProtection password="D5C0" sheet="1" objects="1" scenarios="1"/>
  <mergeCells count="15">
    <mergeCell ref="A49:B49"/>
    <mergeCell ref="C49:D49"/>
    <mergeCell ref="A43:F43"/>
    <mergeCell ref="A44:H44"/>
    <mergeCell ref="A45:H45"/>
    <mergeCell ref="A46:H46"/>
    <mergeCell ref="A47:H47"/>
    <mergeCell ref="B56:D56"/>
    <mergeCell ref="B57:D57"/>
    <mergeCell ref="A50:B50"/>
    <mergeCell ref="C50:D50"/>
    <mergeCell ref="A51:B51"/>
    <mergeCell ref="C51:D51"/>
    <mergeCell ref="B54:D54"/>
    <mergeCell ref="B55:D55"/>
  </mergeCells>
  <dataValidations count="1">
    <dataValidation type="list" allowBlank="1" showInputMessage="1" showErrorMessage="1" sqref="B12">
      <formula1>Tage</formula1>
    </dataValidation>
  </dataValidations>
  <pageMargins left="0.51181102362204722" right="0.51181102362204722" top="0.59055118110236227" bottom="0.59055118110236227" header="0.31496062992125984" footer="0.31496062992125984"/>
  <pageSetup paperSize="9" scale="69" fitToHeight="2" orientation="landscape" r:id="rId1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workbookViewId="0">
      <pane ySplit="11" topLeftCell="A12" activePane="bottomLeft" state="frozen"/>
      <selection activeCell="B5" sqref="B5:E5"/>
      <selection pane="bottomLeft" activeCell="B5" sqref="B5:E5"/>
    </sheetView>
  </sheetViews>
  <sheetFormatPr baseColWidth="10" defaultRowHeight="14.25" x14ac:dyDescent="0.2"/>
  <cols>
    <col min="1" max="1" width="16.7109375" style="2" customWidth="1"/>
    <col min="2" max="2" width="12.140625" style="2" customWidth="1"/>
    <col min="3" max="3" width="11.42578125" style="2"/>
    <col min="4" max="4" width="10.28515625" style="2" customWidth="1"/>
    <col min="5" max="5" width="10.7109375" style="2" customWidth="1"/>
    <col min="6" max="6" width="12.85546875" style="2" customWidth="1"/>
    <col min="7" max="7" width="11.5703125" style="2" customWidth="1"/>
    <col min="8" max="8" width="12.85546875" style="2" bestFit="1" customWidth="1"/>
    <col min="9" max="10" width="14.42578125" style="2" customWidth="1"/>
    <col min="11" max="11" width="34" style="2" customWidth="1"/>
    <col min="12" max="16384" width="11.42578125" style="2"/>
  </cols>
  <sheetData>
    <row r="1" spans="1:11" ht="23.25" x14ac:dyDescent="0.35">
      <c r="A1" s="1" t="str">
        <f>"Arbeitszeitnachweis - Juli"&amp;" "&amp;Stundenvortrag!B9&amp;" "&amp;"("&amp;Stundenvortrag!B6&amp;")"</f>
        <v>Arbeitszeitnachweis - Juli 2016 (Heiner Super)</v>
      </c>
    </row>
    <row r="3" spans="1:11" hidden="1" x14ac:dyDescent="0.2"/>
    <row r="4" spans="1:11" hidden="1" x14ac:dyDescent="0.2"/>
    <row r="5" spans="1:11" hidden="1" x14ac:dyDescent="0.2"/>
    <row r="6" spans="1:11" hidden="1" x14ac:dyDescent="0.2"/>
    <row r="7" spans="1:11" hidden="1" x14ac:dyDescent="0.2"/>
    <row r="8" spans="1:11" hidden="1" x14ac:dyDescent="0.2"/>
    <row r="9" spans="1:11" hidden="1" x14ac:dyDescent="0.2"/>
    <row r="10" spans="1:11" hidden="1" x14ac:dyDescent="0.2"/>
    <row r="11" spans="1:11" ht="60" x14ac:dyDescent="0.2">
      <c r="A11" s="3" t="s">
        <v>7</v>
      </c>
      <c r="B11" s="15" t="s">
        <v>8</v>
      </c>
      <c r="C11" s="12" t="s">
        <v>53</v>
      </c>
      <c r="D11" s="17" t="s">
        <v>54</v>
      </c>
      <c r="E11" s="12" t="s">
        <v>55</v>
      </c>
      <c r="F11" s="17" t="s">
        <v>56</v>
      </c>
      <c r="G11" s="12" t="s">
        <v>61</v>
      </c>
      <c r="H11" s="17" t="s">
        <v>75</v>
      </c>
      <c r="I11" s="22" t="s">
        <v>62</v>
      </c>
      <c r="J11" s="22" t="s">
        <v>74</v>
      </c>
      <c r="K11" s="12" t="s">
        <v>63</v>
      </c>
    </row>
    <row r="12" spans="1:11" x14ac:dyDescent="0.2">
      <c r="A12" s="4" t="s">
        <v>9</v>
      </c>
      <c r="B12" s="16" t="s">
        <v>78</v>
      </c>
      <c r="C12" s="13"/>
      <c r="D12" s="18"/>
      <c r="E12" s="13"/>
      <c r="F12" s="18"/>
      <c r="G12" s="23">
        <f>((D12-C12)-E12-F12)</f>
        <v>0</v>
      </c>
      <c r="H12" s="32">
        <v>8</v>
      </c>
      <c r="I12" s="34">
        <f>IF(ISBLANK(C12),0,G12-(H12/24))</f>
        <v>0</v>
      </c>
      <c r="J12" s="30">
        <f>I12*24</f>
        <v>0</v>
      </c>
      <c r="K12" s="20"/>
    </row>
    <row r="13" spans="1:11" x14ac:dyDescent="0.2">
      <c r="A13" s="4" t="s">
        <v>10</v>
      </c>
      <c r="B13" s="26" t="str">
        <f>IF(B12="MO","DI",IF(B12="DI","MI",IF(B12="MI","DO",IF(B12="DO","FR",IF(B12="FR","SA",IF(B12="SA","SO",IF(B12="SO","MO")))))))</f>
        <v>SO</v>
      </c>
      <c r="C13" s="13"/>
      <c r="D13" s="18"/>
      <c r="E13" s="13"/>
      <c r="F13" s="18"/>
      <c r="G13" s="23">
        <f t="shared" ref="G13:G42" si="0">((D13-C13)-E13-F13)</f>
        <v>0</v>
      </c>
      <c r="H13" s="32">
        <v>8</v>
      </c>
      <c r="I13" s="34">
        <f t="shared" ref="I13:I42" si="1">IF(ISBLANK(C13),0,G13-(H13/24))</f>
        <v>0</v>
      </c>
      <c r="J13" s="30">
        <f t="shared" ref="J13:J42" si="2">I13*24</f>
        <v>0</v>
      </c>
      <c r="K13" s="20"/>
    </row>
    <row r="14" spans="1:11" x14ac:dyDescent="0.2">
      <c r="A14" s="4" t="s">
        <v>11</v>
      </c>
      <c r="B14" s="26" t="str">
        <f>IF(B12="MO","MI",IF(B12="DI","DO",IF(B12="MI","FR",IF(B12="DO","SA",IF(B12="FR","SO",IF(B12="SA","MO",IF(B12="SO","DI")))))))</f>
        <v>MO</v>
      </c>
      <c r="C14" s="13"/>
      <c r="D14" s="18"/>
      <c r="E14" s="13"/>
      <c r="F14" s="18"/>
      <c r="G14" s="23">
        <f t="shared" si="0"/>
        <v>0</v>
      </c>
      <c r="H14" s="32">
        <v>8</v>
      </c>
      <c r="I14" s="34">
        <f t="shared" si="1"/>
        <v>0</v>
      </c>
      <c r="J14" s="30">
        <f t="shared" si="2"/>
        <v>0</v>
      </c>
      <c r="K14" s="20"/>
    </row>
    <row r="15" spans="1:11" x14ac:dyDescent="0.2">
      <c r="A15" s="4" t="s">
        <v>12</v>
      </c>
      <c r="B15" s="26" t="str">
        <f>IF(B12="MO","DO",IF(B12="DI","FR",IF(B12="MI","SA",IF(B12="DO","SO",IF(B12="FR","MO",IF(B12="SA","DI",IF(B12="SO","MI")))))))</f>
        <v>DI</v>
      </c>
      <c r="C15" s="13"/>
      <c r="D15" s="18"/>
      <c r="E15" s="13"/>
      <c r="F15" s="18"/>
      <c r="G15" s="23">
        <f t="shared" si="0"/>
        <v>0</v>
      </c>
      <c r="H15" s="32">
        <v>8</v>
      </c>
      <c r="I15" s="34">
        <f t="shared" si="1"/>
        <v>0</v>
      </c>
      <c r="J15" s="30">
        <f t="shared" si="2"/>
        <v>0</v>
      </c>
      <c r="K15" s="20"/>
    </row>
    <row r="16" spans="1:11" x14ac:dyDescent="0.2">
      <c r="A16" s="4" t="s">
        <v>13</v>
      </c>
      <c r="B16" s="26" t="str">
        <f>IF(B12="MO","FR",IF(B12="DI","SA",IF(B12="MI","SO",IF(B12="DO","MO",IF(B12="FR","DI",IF(B12="SA","MI",IF(B12="SO","DO")))))))</f>
        <v>MI</v>
      </c>
      <c r="C16" s="13"/>
      <c r="D16" s="18"/>
      <c r="E16" s="13"/>
      <c r="F16" s="18"/>
      <c r="G16" s="23">
        <f t="shared" si="0"/>
        <v>0</v>
      </c>
      <c r="H16" s="32">
        <v>8</v>
      </c>
      <c r="I16" s="34">
        <f t="shared" si="1"/>
        <v>0</v>
      </c>
      <c r="J16" s="30">
        <f t="shared" si="2"/>
        <v>0</v>
      </c>
      <c r="K16" s="20"/>
    </row>
    <row r="17" spans="1:11" x14ac:dyDescent="0.2">
      <c r="A17" s="4" t="s">
        <v>14</v>
      </c>
      <c r="B17" s="26" t="str">
        <f>IF(B12="MO","SA",IF(B12="DI","SO",IF(B12="MI","MO",IF(B12="DO","DI",IF(B12="FR","MI",IF(B12="SA","DO",IF(B12="SO","FR")))))))</f>
        <v>DO</v>
      </c>
      <c r="C17" s="13"/>
      <c r="D17" s="18"/>
      <c r="E17" s="13"/>
      <c r="F17" s="18"/>
      <c r="G17" s="23">
        <f t="shared" si="0"/>
        <v>0</v>
      </c>
      <c r="H17" s="32">
        <v>8</v>
      </c>
      <c r="I17" s="34">
        <f t="shared" si="1"/>
        <v>0</v>
      </c>
      <c r="J17" s="30">
        <f t="shared" si="2"/>
        <v>0</v>
      </c>
      <c r="K17" s="20"/>
    </row>
    <row r="18" spans="1:11" x14ac:dyDescent="0.2">
      <c r="A18" s="4" t="s">
        <v>15</v>
      </c>
      <c r="B18" s="26" t="str">
        <f>IF(B12="MO","SO",IF(B12="DI","MO",IF(B12="MI","DI",IF(B12="DO","MI",IF(B12="FR","DO",IF(B12="SA","FR",IF(B12="SO","SA")))))))</f>
        <v>FR</v>
      </c>
      <c r="C18" s="13"/>
      <c r="D18" s="18"/>
      <c r="E18" s="13"/>
      <c r="F18" s="18"/>
      <c r="G18" s="23">
        <f t="shared" si="0"/>
        <v>0</v>
      </c>
      <c r="H18" s="32">
        <v>8</v>
      </c>
      <c r="I18" s="34">
        <f t="shared" si="1"/>
        <v>0</v>
      </c>
      <c r="J18" s="30">
        <f t="shared" si="2"/>
        <v>0</v>
      </c>
      <c r="K18" s="20"/>
    </row>
    <row r="19" spans="1:11" x14ac:dyDescent="0.2">
      <c r="A19" s="4" t="s">
        <v>16</v>
      </c>
      <c r="B19" s="26" t="str">
        <f>IF(B12="MO","MO",IF(B12="DI","DI",IF(B12="MI","MI",IF(B12="DO","DO",IF(B12="FR","FR",IF(B12="SA","SA",IF(B12="SO","SO")))))))</f>
        <v>SA</v>
      </c>
      <c r="C19" s="13"/>
      <c r="D19" s="18"/>
      <c r="E19" s="13"/>
      <c r="F19" s="18"/>
      <c r="G19" s="23">
        <f t="shared" si="0"/>
        <v>0</v>
      </c>
      <c r="H19" s="32">
        <v>8</v>
      </c>
      <c r="I19" s="34">
        <f t="shared" si="1"/>
        <v>0</v>
      </c>
      <c r="J19" s="30">
        <f t="shared" si="2"/>
        <v>0</v>
      </c>
      <c r="K19" s="20"/>
    </row>
    <row r="20" spans="1:11" x14ac:dyDescent="0.2">
      <c r="A20" s="4" t="s">
        <v>17</v>
      </c>
      <c r="B20" s="26" t="str">
        <f>IF(B12="MO","DI",IF(B12="DI","MI",IF(B12="MI","DO",IF(B12="DO","FR",IF(B12="FR","SA",IF(B12="SA","SO",IF(B12="SO","MO")))))))</f>
        <v>SO</v>
      </c>
      <c r="C20" s="13"/>
      <c r="D20" s="18"/>
      <c r="E20" s="13"/>
      <c r="F20" s="18"/>
      <c r="G20" s="23">
        <f t="shared" si="0"/>
        <v>0</v>
      </c>
      <c r="H20" s="32">
        <v>8</v>
      </c>
      <c r="I20" s="34">
        <f t="shared" si="1"/>
        <v>0</v>
      </c>
      <c r="J20" s="30">
        <f t="shared" si="2"/>
        <v>0</v>
      </c>
      <c r="K20" s="20"/>
    </row>
    <row r="21" spans="1:11" x14ac:dyDescent="0.2">
      <c r="A21" s="4" t="s">
        <v>18</v>
      </c>
      <c r="B21" s="26" t="str">
        <f>IF(B12="MO","MI",IF(B12="DI","DO",IF(B12="MI","FR",IF(B12="DO","SA",IF(B12="FR","SO",IF(B12="SA","MO",IF(B12="SO","DI")))))))</f>
        <v>MO</v>
      </c>
      <c r="C21" s="13"/>
      <c r="D21" s="18"/>
      <c r="E21" s="13"/>
      <c r="F21" s="18"/>
      <c r="G21" s="23">
        <f t="shared" si="0"/>
        <v>0</v>
      </c>
      <c r="H21" s="32">
        <v>8</v>
      </c>
      <c r="I21" s="34">
        <f t="shared" si="1"/>
        <v>0</v>
      </c>
      <c r="J21" s="30">
        <f t="shared" si="2"/>
        <v>0</v>
      </c>
      <c r="K21" s="20"/>
    </row>
    <row r="22" spans="1:11" x14ac:dyDescent="0.2">
      <c r="A22" s="4" t="s">
        <v>19</v>
      </c>
      <c r="B22" s="26" t="str">
        <f>IF(B12="MO","DO",IF(B12="DI","FR",IF(B12="MI","SA",IF(B12="DO","SO",IF(B12="FR","MO",IF(B12="SA","DI",IF(B12="SO","MI")))))))</f>
        <v>DI</v>
      </c>
      <c r="C22" s="13"/>
      <c r="D22" s="18"/>
      <c r="E22" s="13"/>
      <c r="F22" s="18"/>
      <c r="G22" s="23">
        <f t="shared" si="0"/>
        <v>0</v>
      </c>
      <c r="H22" s="32">
        <v>8</v>
      </c>
      <c r="I22" s="34">
        <f t="shared" si="1"/>
        <v>0</v>
      </c>
      <c r="J22" s="30">
        <f t="shared" si="2"/>
        <v>0</v>
      </c>
      <c r="K22" s="20"/>
    </row>
    <row r="23" spans="1:11" x14ac:dyDescent="0.2">
      <c r="A23" s="4" t="s">
        <v>20</v>
      </c>
      <c r="B23" s="26" t="str">
        <f>IF(B12="MO","FR",IF(B12="DI","SA",IF(B12="MI","SO",IF(B12="DO","MO",IF(B12="FR","DI",IF(B12="SA","MI",IF(B12="SO","DO")))))))</f>
        <v>MI</v>
      </c>
      <c r="C23" s="13"/>
      <c r="D23" s="18"/>
      <c r="E23" s="13"/>
      <c r="F23" s="18"/>
      <c r="G23" s="23">
        <f t="shared" si="0"/>
        <v>0</v>
      </c>
      <c r="H23" s="32">
        <v>8</v>
      </c>
      <c r="I23" s="34">
        <f t="shared" si="1"/>
        <v>0</v>
      </c>
      <c r="J23" s="30">
        <f t="shared" si="2"/>
        <v>0</v>
      </c>
      <c r="K23" s="20"/>
    </row>
    <row r="24" spans="1:11" x14ac:dyDescent="0.2">
      <c r="A24" s="4" t="s">
        <v>21</v>
      </c>
      <c r="B24" s="26" t="str">
        <f>IF(B12="MO","SA",IF(B12="DI","SO",IF(B12="MI","MO",IF(B12="DO","DI",IF(B12="FR","MI",IF(B12="SA","DO",IF(B12="SO","FR")))))))</f>
        <v>DO</v>
      </c>
      <c r="C24" s="13"/>
      <c r="D24" s="18"/>
      <c r="E24" s="13"/>
      <c r="F24" s="18"/>
      <c r="G24" s="23">
        <f t="shared" si="0"/>
        <v>0</v>
      </c>
      <c r="H24" s="32">
        <v>8</v>
      </c>
      <c r="I24" s="34">
        <f t="shared" si="1"/>
        <v>0</v>
      </c>
      <c r="J24" s="30">
        <f t="shared" si="2"/>
        <v>0</v>
      </c>
      <c r="K24" s="20"/>
    </row>
    <row r="25" spans="1:11" x14ac:dyDescent="0.2">
      <c r="A25" s="4" t="s">
        <v>22</v>
      </c>
      <c r="B25" s="26" t="str">
        <f>IF(B12="MO","SO",IF(B12="DI","MO",IF(B12="MI","DI",IF(B12="DO","MI",IF(B12="FR","DO",IF(B12="SA","FR",IF(B12="SO","SA")))))))</f>
        <v>FR</v>
      </c>
      <c r="C25" s="13"/>
      <c r="D25" s="18"/>
      <c r="E25" s="13"/>
      <c r="F25" s="18"/>
      <c r="G25" s="23">
        <f t="shared" si="0"/>
        <v>0</v>
      </c>
      <c r="H25" s="32">
        <v>8</v>
      </c>
      <c r="I25" s="34">
        <f t="shared" si="1"/>
        <v>0</v>
      </c>
      <c r="J25" s="30">
        <f t="shared" si="2"/>
        <v>0</v>
      </c>
      <c r="K25" s="20"/>
    </row>
    <row r="26" spans="1:11" x14ac:dyDescent="0.2">
      <c r="A26" s="4" t="s">
        <v>23</v>
      </c>
      <c r="B26" s="26" t="str">
        <f>IF(B12="MO","MO",IF(B12="DI","DI",IF(B12="MI","MI",IF(B12="DO","DO",IF(B12="FR","FR",IF(B12="SA","SA",IF(B12="SO","SO")))))))</f>
        <v>SA</v>
      </c>
      <c r="C26" s="13"/>
      <c r="D26" s="18"/>
      <c r="E26" s="13"/>
      <c r="F26" s="18"/>
      <c r="G26" s="23">
        <f t="shared" si="0"/>
        <v>0</v>
      </c>
      <c r="H26" s="32">
        <v>8</v>
      </c>
      <c r="I26" s="34">
        <f t="shared" si="1"/>
        <v>0</v>
      </c>
      <c r="J26" s="30">
        <f t="shared" si="2"/>
        <v>0</v>
      </c>
      <c r="K26" s="20"/>
    </row>
    <row r="27" spans="1:11" x14ac:dyDescent="0.2">
      <c r="A27" s="4" t="s">
        <v>24</v>
      </c>
      <c r="B27" s="26" t="str">
        <f>IF(B12="MO","DI",IF(B12="DI","MI",IF(B12="MI","DO",IF(B12="DO","FR",IF(B12="FR","SA",IF(B12="SA","SO",IF(B12="SO","MO")))))))</f>
        <v>SO</v>
      </c>
      <c r="C27" s="13"/>
      <c r="D27" s="18"/>
      <c r="E27" s="13"/>
      <c r="F27" s="18"/>
      <c r="G27" s="23">
        <f t="shared" si="0"/>
        <v>0</v>
      </c>
      <c r="H27" s="32">
        <v>8</v>
      </c>
      <c r="I27" s="34">
        <f t="shared" si="1"/>
        <v>0</v>
      </c>
      <c r="J27" s="30">
        <f t="shared" si="2"/>
        <v>0</v>
      </c>
      <c r="K27" s="20"/>
    </row>
    <row r="28" spans="1:11" x14ac:dyDescent="0.2">
      <c r="A28" s="4" t="s">
        <v>25</v>
      </c>
      <c r="B28" s="26" t="str">
        <f>IF(B12="MO","MI",IF(B12="DI","DO",IF(B12="MI","FR",IF(B12="DO","SA",IF(B12="FR","SO",IF(B12="SA","MO",IF(B12="SO","DI")))))))</f>
        <v>MO</v>
      </c>
      <c r="C28" s="13"/>
      <c r="D28" s="18"/>
      <c r="E28" s="13"/>
      <c r="F28" s="18"/>
      <c r="G28" s="23">
        <f t="shared" si="0"/>
        <v>0</v>
      </c>
      <c r="H28" s="32">
        <v>8</v>
      </c>
      <c r="I28" s="34">
        <f t="shared" si="1"/>
        <v>0</v>
      </c>
      <c r="J28" s="30">
        <f t="shared" si="2"/>
        <v>0</v>
      </c>
      <c r="K28" s="20"/>
    </row>
    <row r="29" spans="1:11" x14ac:dyDescent="0.2">
      <c r="A29" s="4" t="s">
        <v>26</v>
      </c>
      <c r="B29" s="26" t="str">
        <f>IF(B12="MO","DO",IF(B12="DI","FR",IF(B12="MI","SA",IF(B12="DO","SO",IF(B12="FR","MO",IF(B12="SA","DI",IF(B12="SO","MI")))))))</f>
        <v>DI</v>
      </c>
      <c r="C29" s="13"/>
      <c r="D29" s="18"/>
      <c r="E29" s="13"/>
      <c r="F29" s="18"/>
      <c r="G29" s="23">
        <f t="shared" si="0"/>
        <v>0</v>
      </c>
      <c r="H29" s="32">
        <v>8</v>
      </c>
      <c r="I29" s="34">
        <f t="shared" si="1"/>
        <v>0</v>
      </c>
      <c r="J29" s="30">
        <f t="shared" si="2"/>
        <v>0</v>
      </c>
      <c r="K29" s="20"/>
    </row>
    <row r="30" spans="1:11" x14ac:dyDescent="0.2">
      <c r="A30" s="4" t="s">
        <v>27</v>
      </c>
      <c r="B30" s="26" t="str">
        <f>IF(B12="MO","FR",IF(B12="DI","SA",IF(B12="MI","SO",IF(B12="DO","MO",IF(B12="FR","DI",IF(B12="SA","MI",IF(B12="SO","DO")))))))</f>
        <v>MI</v>
      </c>
      <c r="C30" s="13"/>
      <c r="D30" s="18"/>
      <c r="E30" s="13"/>
      <c r="F30" s="18"/>
      <c r="G30" s="23">
        <f t="shared" si="0"/>
        <v>0</v>
      </c>
      <c r="H30" s="32">
        <v>8</v>
      </c>
      <c r="I30" s="34">
        <f t="shared" si="1"/>
        <v>0</v>
      </c>
      <c r="J30" s="30">
        <f t="shared" si="2"/>
        <v>0</v>
      </c>
      <c r="K30" s="20"/>
    </row>
    <row r="31" spans="1:11" x14ac:dyDescent="0.2">
      <c r="A31" s="4" t="s">
        <v>28</v>
      </c>
      <c r="B31" s="26" t="str">
        <f>IF(B12="MO","SA",IF(B12="DI","SO",IF(B12="MI","MO",IF(B12="DO","DI",IF(B12="FR","MI",IF(B12="SA","DO",IF(B12="SO","FR")))))))</f>
        <v>DO</v>
      </c>
      <c r="C31" s="13"/>
      <c r="D31" s="18"/>
      <c r="E31" s="13"/>
      <c r="F31" s="18"/>
      <c r="G31" s="23">
        <f t="shared" si="0"/>
        <v>0</v>
      </c>
      <c r="H31" s="32">
        <v>8</v>
      </c>
      <c r="I31" s="34">
        <f t="shared" si="1"/>
        <v>0</v>
      </c>
      <c r="J31" s="30">
        <f t="shared" si="2"/>
        <v>0</v>
      </c>
      <c r="K31" s="20"/>
    </row>
    <row r="32" spans="1:11" x14ac:dyDescent="0.2">
      <c r="A32" s="4" t="s">
        <v>29</v>
      </c>
      <c r="B32" s="26" t="str">
        <f>IF(B12="MO","SO",IF(B12="DI","MO",IF(B12="MI","DI",IF(B12="DO","MI",IF(B12="FR","DO",IF(B12="SA","FR",IF(B12="SO","SA")))))))</f>
        <v>FR</v>
      </c>
      <c r="C32" s="13"/>
      <c r="D32" s="18"/>
      <c r="E32" s="13"/>
      <c r="F32" s="18"/>
      <c r="G32" s="23">
        <f t="shared" si="0"/>
        <v>0</v>
      </c>
      <c r="H32" s="32">
        <v>8</v>
      </c>
      <c r="I32" s="34">
        <f t="shared" si="1"/>
        <v>0</v>
      </c>
      <c r="J32" s="30">
        <f t="shared" si="2"/>
        <v>0</v>
      </c>
      <c r="K32" s="20"/>
    </row>
    <row r="33" spans="1:11" x14ac:dyDescent="0.2">
      <c r="A33" s="4" t="s">
        <v>30</v>
      </c>
      <c r="B33" s="26" t="str">
        <f>IF(B12="MO","MO",IF(B12="DI","DI",IF(B12="MI","MI",IF(B12="DO","DO",IF(B12="FR","FR",IF(B12="SA","SA",IF(B12="SO","SO")))))))</f>
        <v>SA</v>
      </c>
      <c r="C33" s="13"/>
      <c r="D33" s="18"/>
      <c r="E33" s="13"/>
      <c r="F33" s="18"/>
      <c r="G33" s="23">
        <f t="shared" si="0"/>
        <v>0</v>
      </c>
      <c r="H33" s="32">
        <v>8</v>
      </c>
      <c r="I33" s="34">
        <f t="shared" si="1"/>
        <v>0</v>
      </c>
      <c r="J33" s="30">
        <f t="shared" si="2"/>
        <v>0</v>
      </c>
      <c r="K33" s="20"/>
    </row>
    <row r="34" spans="1:11" x14ac:dyDescent="0.2">
      <c r="A34" s="4" t="s">
        <v>31</v>
      </c>
      <c r="B34" s="26" t="str">
        <f>IF(B12="MO","DI",IF(B12="DI","MI",IF(B12="MI","DO",IF(B12="DO","FR",IF(B12="FR","SA",IF(B12="SA","SO",IF(B12="SO","MO")))))))</f>
        <v>SO</v>
      </c>
      <c r="C34" s="13"/>
      <c r="D34" s="18"/>
      <c r="E34" s="13"/>
      <c r="F34" s="18"/>
      <c r="G34" s="23">
        <f t="shared" si="0"/>
        <v>0</v>
      </c>
      <c r="H34" s="32">
        <v>8</v>
      </c>
      <c r="I34" s="34">
        <f t="shared" si="1"/>
        <v>0</v>
      </c>
      <c r="J34" s="30">
        <f t="shared" si="2"/>
        <v>0</v>
      </c>
      <c r="K34" s="20"/>
    </row>
    <row r="35" spans="1:11" x14ac:dyDescent="0.2">
      <c r="A35" s="4" t="s">
        <v>32</v>
      </c>
      <c r="B35" s="26" t="str">
        <f>IF(B12="MO","MI",IF(B12="DI","DO",IF(B12="MI","FR",IF(B12="DO","SA",IF(B12="FR","SO",IF(B12="SA","MO",IF(B12="SO","DI")))))))</f>
        <v>MO</v>
      </c>
      <c r="C35" s="13"/>
      <c r="D35" s="18"/>
      <c r="E35" s="13"/>
      <c r="F35" s="18"/>
      <c r="G35" s="23">
        <f t="shared" si="0"/>
        <v>0</v>
      </c>
      <c r="H35" s="32">
        <v>8</v>
      </c>
      <c r="I35" s="34">
        <f t="shared" si="1"/>
        <v>0</v>
      </c>
      <c r="J35" s="30">
        <f t="shared" si="2"/>
        <v>0</v>
      </c>
      <c r="K35" s="20"/>
    </row>
    <row r="36" spans="1:11" x14ac:dyDescent="0.2">
      <c r="A36" s="4" t="s">
        <v>33</v>
      </c>
      <c r="B36" s="26" t="str">
        <f>IF(B12="MO","DO",IF(B12="DI","FR",IF(B12="MI","SA",IF(B12="DO","SO",IF(B12="FR","MO",IF(B12="SA","DI",IF(B12="SO","MI")))))))</f>
        <v>DI</v>
      </c>
      <c r="C36" s="13"/>
      <c r="D36" s="18"/>
      <c r="E36" s="13"/>
      <c r="F36" s="18"/>
      <c r="G36" s="23">
        <f t="shared" si="0"/>
        <v>0</v>
      </c>
      <c r="H36" s="32">
        <v>8</v>
      </c>
      <c r="I36" s="34">
        <f t="shared" si="1"/>
        <v>0</v>
      </c>
      <c r="J36" s="30">
        <f t="shared" si="2"/>
        <v>0</v>
      </c>
      <c r="K36" s="20"/>
    </row>
    <row r="37" spans="1:11" x14ac:dyDescent="0.2">
      <c r="A37" s="4" t="s">
        <v>34</v>
      </c>
      <c r="B37" s="26" t="str">
        <f>IF(B12="MO","FR",IF(B12="DI","SA",IF(B12="MI","SO",IF(B12="DO","MO",IF(B12="FR","DI",IF(B12="SA","MI",IF(B12="SO","DO")))))))</f>
        <v>MI</v>
      </c>
      <c r="C37" s="13"/>
      <c r="D37" s="18"/>
      <c r="E37" s="13"/>
      <c r="F37" s="18"/>
      <c r="G37" s="23">
        <f t="shared" si="0"/>
        <v>0</v>
      </c>
      <c r="H37" s="32">
        <v>8</v>
      </c>
      <c r="I37" s="34">
        <f t="shared" si="1"/>
        <v>0</v>
      </c>
      <c r="J37" s="30">
        <f t="shared" si="2"/>
        <v>0</v>
      </c>
      <c r="K37" s="20"/>
    </row>
    <row r="38" spans="1:11" x14ac:dyDescent="0.2">
      <c r="A38" s="4" t="s">
        <v>35</v>
      </c>
      <c r="B38" s="26" t="str">
        <f>IF(B12="MO","SA",IF(B12="DI","SO",IF(B12="MI","MO",IF(B12="DO","DI",IF(B12="FR","MI",IF(B12="SA","DO",IF(B12="SO","FR")))))))</f>
        <v>DO</v>
      </c>
      <c r="C38" s="13"/>
      <c r="D38" s="18"/>
      <c r="E38" s="13"/>
      <c r="F38" s="18"/>
      <c r="G38" s="23">
        <f t="shared" si="0"/>
        <v>0</v>
      </c>
      <c r="H38" s="32">
        <v>8</v>
      </c>
      <c r="I38" s="34">
        <f t="shared" si="1"/>
        <v>0</v>
      </c>
      <c r="J38" s="30">
        <f t="shared" si="2"/>
        <v>0</v>
      </c>
      <c r="K38" s="20"/>
    </row>
    <row r="39" spans="1:11" x14ac:dyDescent="0.2">
      <c r="A39" s="4" t="s">
        <v>36</v>
      </c>
      <c r="B39" s="26" t="str">
        <f>IF(B12="MO","SO",IF(B12="DI","MO",IF(B12="MI","DI",IF(B12="DO","MI",IF(B12="FR","DO",IF(B12="SA","FR",IF(B12="SO","SA")))))))</f>
        <v>FR</v>
      </c>
      <c r="C39" s="13"/>
      <c r="D39" s="18"/>
      <c r="E39" s="13"/>
      <c r="F39" s="18"/>
      <c r="G39" s="23">
        <f t="shared" si="0"/>
        <v>0</v>
      </c>
      <c r="H39" s="32">
        <v>8</v>
      </c>
      <c r="I39" s="34">
        <f t="shared" si="1"/>
        <v>0</v>
      </c>
      <c r="J39" s="30">
        <f t="shared" si="2"/>
        <v>0</v>
      </c>
      <c r="K39" s="20"/>
    </row>
    <row r="40" spans="1:11" x14ac:dyDescent="0.2">
      <c r="A40" s="4" t="s">
        <v>37</v>
      </c>
      <c r="B40" s="26" t="str">
        <f>IF(B12="MO","MO",IF(B12="DI","DI",IF(B12="MI","MI",IF(B12="DO","DO",IF(B12="FR","FR",IF(B12="SA","SA",IF(B12="SO","SO")))))))</f>
        <v>SA</v>
      </c>
      <c r="C40" s="13"/>
      <c r="D40" s="18"/>
      <c r="E40" s="13"/>
      <c r="F40" s="18"/>
      <c r="G40" s="23">
        <f t="shared" si="0"/>
        <v>0</v>
      </c>
      <c r="H40" s="32">
        <v>8</v>
      </c>
      <c r="I40" s="34">
        <f t="shared" si="1"/>
        <v>0</v>
      </c>
      <c r="J40" s="30">
        <f t="shared" si="2"/>
        <v>0</v>
      </c>
      <c r="K40" s="20"/>
    </row>
    <row r="41" spans="1:11" x14ac:dyDescent="0.2">
      <c r="A41" s="4" t="s">
        <v>38</v>
      </c>
      <c r="B41" s="26" t="str">
        <f>IF(B12="MO","DI",IF(B12="DI","MI",IF(B12="MI","DO",IF(B12="DO","FR",IF(B12="FR","SA",IF(B12="SA","SO",IF(B12="SO","MO")))))))</f>
        <v>SO</v>
      </c>
      <c r="C41" s="13"/>
      <c r="D41" s="18"/>
      <c r="E41" s="13"/>
      <c r="F41" s="18"/>
      <c r="G41" s="23">
        <f t="shared" si="0"/>
        <v>0</v>
      </c>
      <c r="H41" s="32">
        <v>8</v>
      </c>
      <c r="I41" s="34">
        <f t="shared" si="1"/>
        <v>0</v>
      </c>
      <c r="J41" s="30">
        <f t="shared" si="2"/>
        <v>0</v>
      </c>
      <c r="K41" s="20"/>
    </row>
    <row r="42" spans="1:11" ht="15" thickBot="1" x14ac:dyDescent="0.25">
      <c r="A42" s="8" t="s">
        <v>39</v>
      </c>
      <c r="B42" s="27" t="str">
        <f>IF(B12="MO","MI",IF(B12="DI","DO",IF(B12="MI","FR",IF(B12="DO","SA",IF(B12="FR","SO",IF(B12="SA","MO",IF(B12="SO","DI")))))))</f>
        <v>MO</v>
      </c>
      <c r="C42" s="14"/>
      <c r="D42" s="19"/>
      <c r="E42" s="14"/>
      <c r="F42" s="19"/>
      <c r="G42" s="25">
        <f t="shared" si="0"/>
        <v>0</v>
      </c>
      <c r="H42" s="33">
        <v>8</v>
      </c>
      <c r="I42" s="35">
        <f t="shared" si="1"/>
        <v>0</v>
      </c>
      <c r="J42" s="31">
        <f t="shared" si="2"/>
        <v>0</v>
      </c>
      <c r="K42" s="21"/>
    </row>
    <row r="43" spans="1:11" ht="20.25" customHeight="1" thickBot="1" x14ac:dyDescent="0.3">
      <c r="A43" s="69" t="s">
        <v>57</v>
      </c>
      <c r="B43" s="70"/>
      <c r="C43" s="70"/>
      <c r="D43" s="70"/>
      <c r="E43" s="70"/>
      <c r="F43" s="71"/>
      <c r="G43" s="45">
        <f>SUM(G12:G42)</f>
        <v>0</v>
      </c>
      <c r="H43" s="43">
        <f>SUM(H12:H42)</f>
        <v>248</v>
      </c>
      <c r="I43" s="44">
        <f>SUM(I12:I42)</f>
        <v>0</v>
      </c>
      <c r="J43" s="42">
        <f>SUM(J12:J42)</f>
        <v>0</v>
      </c>
      <c r="K43" s="36"/>
    </row>
    <row r="44" spans="1:11" ht="20.25" customHeight="1" thickBot="1" x14ac:dyDescent="0.3">
      <c r="A44" s="72" t="s">
        <v>58</v>
      </c>
      <c r="B44" s="73"/>
      <c r="C44" s="73"/>
      <c r="D44" s="73"/>
      <c r="E44" s="73"/>
      <c r="F44" s="73"/>
      <c r="G44" s="73"/>
      <c r="H44" s="73"/>
      <c r="I44" s="38">
        <f>Juni!I47</f>
        <v>4</v>
      </c>
    </row>
    <row r="45" spans="1:11" ht="20.25" customHeight="1" x14ac:dyDescent="0.25">
      <c r="A45" s="61" t="s">
        <v>64</v>
      </c>
      <c r="B45" s="62"/>
      <c r="C45" s="62"/>
      <c r="D45" s="62"/>
      <c r="E45" s="62"/>
      <c r="F45" s="62"/>
      <c r="G45" s="62"/>
      <c r="H45" s="62"/>
      <c r="I45" s="39">
        <f>SUM(J43,I44)</f>
        <v>4</v>
      </c>
    </row>
    <row r="46" spans="1:11" ht="20.25" customHeight="1" thickBot="1" x14ac:dyDescent="0.3">
      <c r="A46" s="63" t="s">
        <v>76</v>
      </c>
      <c r="B46" s="64"/>
      <c r="C46" s="64"/>
      <c r="D46" s="64"/>
      <c r="E46" s="64"/>
      <c r="F46" s="64"/>
      <c r="G46" s="64"/>
      <c r="H46" s="64"/>
      <c r="I46" s="40">
        <v>0</v>
      </c>
    </row>
    <row r="47" spans="1:11" ht="20.25" customHeight="1" thickBot="1" x14ac:dyDescent="0.3">
      <c r="A47" s="61" t="s">
        <v>59</v>
      </c>
      <c r="B47" s="62"/>
      <c r="C47" s="62"/>
      <c r="D47" s="62"/>
      <c r="E47" s="62"/>
      <c r="F47" s="62"/>
      <c r="G47" s="62"/>
      <c r="H47" s="62"/>
      <c r="I47" s="41">
        <f>I45-I46</f>
        <v>4</v>
      </c>
    </row>
    <row r="49" spans="1:4" x14ac:dyDescent="0.2">
      <c r="A49" s="66" t="s">
        <v>41</v>
      </c>
      <c r="B49" s="67"/>
      <c r="C49" s="65"/>
      <c r="D49" s="65"/>
    </row>
    <row r="50" spans="1:4" x14ac:dyDescent="0.2">
      <c r="A50" s="66" t="s">
        <v>42</v>
      </c>
      <c r="B50" s="67"/>
      <c r="C50" s="65"/>
      <c r="D50" s="65"/>
    </row>
    <row r="51" spans="1:4" x14ac:dyDescent="0.2">
      <c r="A51" s="66" t="s">
        <v>43</v>
      </c>
      <c r="B51" s="67"/>
      <c r="C51" s="65"/>
      <c r="D51" s="65"/>
    </row>
    <row r="53" spans="1:4" x14ac:dyDescent="0.2">
      <c r="A53" s="5" t="s">
        <v>44</v>
      </c>
      <c r="B53" s="6"/>
    </row>
    <row r="54" spans="1:4" ht="15" x14ac:dyDescent="0.25">
      <c r="A54" s="7" t="s">
        <v>45</v>
      </c>
      <c r="B54" s="68" t="s">
        <v>46</v>
      </c>
      <c r="C54" s="60"/>
      <c r="D54" s="60"/>
    </row>
    <row r="55" spans="1:4" ht="15" x14ac:dyDescent="0.25">
      <c r="A55" s="7" t="s">
        <v>47</v>
      </c>
      <c r="B55" s="68" t="s">
        <v>48</v>
      </c>
      <c r="C55" s="60"/>
      <c r="D55" s="60"/>
    </row>
    <row r="56" spans="1:4" ht="15" x14ac:dyDescent="0.25">
      <c r="A56" s="7" t="s">
        <v>49</v>
      </c>
      <c r="B56" s="68" t="s">
        <v>50</v>
      </c>
      <c r="C56" s="60"/>
      <c r="D56" s="60"/>
    </row>
    <row r="57" spans="1:4" ht="15" x14ac:dyDescent="0.25">
      <c r="A57" s="7" t="s">
        <v>51</v>
      </c>
      <c r="B57" s="68" t="s">
        <v>52</v>
      </c>
      <c r="C57" s="60"/>
      <c r="D57" s="60"/>
    </row>
    <row r="59" spans="1:4" ht="15" x14ac:dyDescent="0.25">
      <c r="A59" s="9"/>
      <c r="B59" s="10" t="str">
        <f xml:space="preserve"> " = Die gelb hinterlegten Zellen sind Eingabefelder"</f>
        <v xml:space="preserve"> = Die gelb hinterlegten Zellen sind Eingabefelder</v>
      </c>
    </row>
    <row r="62" spans="1:4" x14ac:dyDescent="0.2">
      <c r="A62" s="11"/>
    </row>
  </sheetData>
  <sheetProtection password="D5C0" sheet="1" objects="1" scenarios="1"/>
  <mergeCells count="15">
    <mergeCell ref="A49:B49"/>
    <mergeCell ref="C49:D49"/>
    <mergeCell ref="A43:F43"/>
    <mergeCell ref="A44:H44"/>
    <mergeCell ref="A45:H45"/>
    <mergeCell ref="A46:H46"/>
    <mergeCell ref="A47:H47"/>
    <mergeCell ref="B56:D56"/>
    <mergeCell ref="B57:D57"/>
    <mergeCell ref="A50:B50"/>
    <mergeCell ref="C50:D50"/>
    <mergeCell ref="A51:B51"/>
    <mergeCell ref="C51:D51"/>
    <mergeCell ref="B54:D54"/>
    <mergeCell ref="B55:D55"/>
  </mergeCells>
  <dataValidations count="1">
    <dataValidation type="list" allowBlank="1" showInputMessage="1" showErrorMessage="1" sqref="B12">
      <formula1>Tage</formula1>
    </dataValidation>
  </dataValidations>
  <pageMargins left="0.51181102362204722" right="0.51181102362204722" top="0.59055118110236227" bottom="0.59055118110236227" header="0.31496062992125984" footer="0.31496062992125984"/>
  <pageSetup paperSize="9" scale="69" fitToHeight="2" orientation="landscape" r:id="rId1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workbookViewId="0">
      <pane ySplit="11" topLeftCell="A12" activePane="bottomLeft" state="frozen"/>
      <selection activeCell="B5" sqref="B5:E5"/>
      <selection pane="bottomLeft" activeCell="B5" sqref="B5:E5"/>
    </sheetView>
  </sheetViews>
  <sheetFormatPr baseColWidth="10" defaultRowHeight="14.25" x14ac:dyDescent="0.2"/>
  <cols>
    <col min="1" max="1" width="16.7109375" style="2" customWidth="1"/>
    <col min="2" max="2" width="12.140625" style="2" customWidth="1"/>
    <col min="3" max="3" width="11.42578125" style="2"/>
    <col min="4" max="4" width="10.28515625" style="2" customWidth="1"/>
    <col min="5" max="5" width="10.7109375" style="2" customWidth="1"/>
    <col min="6" max="6" width="12.85546875" style="2" customWidth="1"/>
    <col min="7" max="7" width="11.5703125" style="2" customWidth="1"/>
    <col min="8" max="8" width="12.85546875" style="2" bestFit="1" customWidth="1"/>
    <col min="9" max="10" width="14.42578125" style="2" customWidth="1"/>
    <col min="11" max="11" width="34" style="2" customWidth="1"/>
    <col min="12" max="16384" width="11.42578125" style="2"/>
  </cols>
  <sheetData>
    <row r="1" spans="1:11" ht="23.25" x14ac:dyDescent="0.35">
      <c r="A1" s="1" t="str">
        <f>"Arbeitszeitnachweis - August"&amp;" "&amp;Stundenvortrag!B9&amp;" "&amp;"("&amp;Stundenvortrag!B6&amp;")"</f>
        <v>Arbeitszeitnachweis - August 2016 (Heiner Super)</v>
      </c>
    </row>
    <row r="3" spans="1:11" hidden="1" x14ac:dyDescent="0.2"/>
    <row r="4" spans="1:11" hidden="1" x14ac:dyDescent="0.2"/>
    <row r="5" spans="1:11" hidden="1" x14ac:dyDescent="0.2"/>
    <row r="6" spans="1:11" hidden="1" x14ac:dyDescent="0.2"/>
    <row r="7" spans="1:11" hidden="1" x14ac:dyDescent="0.2"/>
    <row r="8" spans="1:11" hidden="1" x14ac:dyDescent="0.2"/>
    <row r="9" spans="1:11" hidden="1" x14ac:dyDescent="0.2"/>
    <row r="10" spans="1:11" hidden="1" x14ac:dyDescent="0.2"/>
    <row r="11" spans="1:11" ht="60" x14ac:dyDescent="0.2">
      <c r="A11" s="3" t="s">
        <v>7</v>
      </c>
      <c r="B11" s="15" t="s">
        <v>8</v>
      </c>
      <c r="C11" s="12" t="s">
        <v>53</v>
      </c>
      <c r="D11" s="17" t="s">
        <v>54</v>
      </c>
      <c r="E11" s="12" t="s">
        <v>55</v>
      </c>
      <c r="F11" s="17" t="s">
        <v>56</v>
      </c>
      <c r="G11" s="12" t="s">
        <v>61</v>
      </c>
      <c r="H11" s="17" t="s">
        <v>75</v>
      </c>
      <c r="I11" s="22" t="s">
        <v>62</v>
      </c>
      <c r="J11" s="22" t="s">
        <v>74</v>
      </c>
      <c r="K11" s="12" t="s">
        <v>63</v>
      </c>
    </row>
    <row r="12" spans="1:11" x14ac:dyDescent="0.2">
      <c r="A12" s="4" t="s">
        <v>9</v>
      </c>
      <c r="B12" s="16" t="s">
        <v>78</v>
      </c>
      <c r="C12" s="13"/>
      <c r="D12" s="18"/>
      <c r="E12" s="13"/>
      <c r="F12" s="18"/>
      <c r="G12" s="23">
        <f>((D12-C12)-E12-F12)</f>
        <v>0</v>
      </c>
      <c r="H12" s="32">
        <v>8</v>
      </c>
      <c r="I12" s="34">
        <f>IF(ISBLANK(C12),0,G12-(H12/24))</f>
        <v>0</v>
      </c>
      <c r="J12" s="30">
        <f>I12*24</f>
        <v>0</v>
      </c>
      <c r="K12" s="20"/>
    </row>
    <row r="13" spans="1:11" x14ac:dyDescent="0.2">
      <c r="A13" s="4" t="s">
        <v>10</v>
      </c>
      <c r="B13" s="26" t="str">
        <f>IF(B12="MO","DI",IF(B12="DI","MI",IF(B12="MI","DO",IF(B12="DO","FR",IF(B12="FR","SA",IF(B12="SA","SO",IF(B12="SO","MO")))))))</f>
        <v>SO</v>
      </c>
      <c r="C13" s="13"/>
      <c r="D13" s="18"/>
      <c r="E13" s="13"/>
      <c r="F13" s="18"/>
      <c r="G13" s="23">
        <f t="shared" ref="G13:G42" si="0">((D13-C13)-E13-F13)</f>
        <v>0</v>
      </c>
      <c r="H13" s="32">
        <v>8</v>
      </c>
      <c r="I13" s="34">
        <f t="shared" ref="I13:I42" si="1">IF(ISBLANK(C13),0,G13-(H13/24))</f>
        <v>0</v>
      </c>
      <c r="J13" s="30">
        <f t="shared" ref="J13:J42" si="2">I13*24</f>
        <v>0</v>
      </c>
      <c r="K13" s="20"/>
    </row>
    <row r="14" spans="1:11" x14ac:dyDescent="0.2">
      <c r="A14" s="4" t="s">
        <v>11</v>
      </c>
      <c r="B14" s="26" t="str">
        <f>IF(B12="MO","MI",IF(B12="DI","DO",IF(B12="MI","FR",IF(B12="DO","SA",IF(B12="FR","SO",IF(B12="SA","MO",IF(B12="SO","DI")))))))</f>
        <v>MO</v>
      </c>
      <c r="C14" s="13"/>
      <c r="D14" s="18"/>
      <c r="E14" s="13"/>
      <c r="F14" s="18"/>
      <c r="G14" s="23">
        <f t="shared" si="0"/>
        <v>0</v>
      </c>
      <c r="H14" s="32">
        <v>8</v>
      </c>
      <c r="I14" s="34">
        <f t="shared" si="1"/>
        <v>0</v>
      </c>
      <c r="J14" s="30">
        <f t="shared" si="2"/>
        <v>0</v>
      </c>
      <c r="K14" s="20"/>
    </row>
    <row r="15" spans="1:11" x14ac:dyDescent="0.2">
      <c r="A15" s="4" t="s">
        <v>12</v>
      </c>
      <c r="B15" s="26" t="str">
        <f>IF(B12="MO","DO",IF(B12="DI","FR",IF(B12="MI","SA",IF(B12="DO","SO",IF(B12="FR","MO",IF(B12="SA","DI",IF(B12="SO","MI")))))))</f>
        <v>DI</v>
      </c>
      <c r="C15" s="13"/>
      <c r="D15" s="18"/>
      <c r="E15" s="13"/>
      <c r="F15" s="18"/>
      <c r="G15" s="23">
        <f t="shared" si="0"/>
        <v>0</v>
      </c>
      <c r="H15" s="32">
        <v>8</v>
      </c>
      <c r="I15" s="34">
        <f t="shared" si="1"/>
        <v>0</v>
      </c>
      <c r="J15" s="30">
        <f t="shared" si="2"/>
        <v>0</v>
      </c>
      <c r="K15" s="20"/>
    </row>
    <row r="16" spans="1:11" x14ac:dyDescent="0.2">
      <c r="A16" s="4" t="s">
        <v>13</v>
      </c>
      <c r="B16" s="26" t="str">
        <f>IF(B12="MO","FR",IF(B12="DI","SA",IF(B12="MI","SO",IF(B12="DO","MO",IF(B12="FR","DI",IF(B12="SA","MI",IF(B12="SO","DO")))))))</f>
        <v>MI</v>
      </c>
      <c r="C16" s="13"/>
      <c r="D16" s="18"/>
      <c r="E16" s="13"/>
      <c r="F16" s="18"/>
      <c r="G16" s="23">
        <f t="shared" si="0"/>
        <v>0</v>
      </c>
      <c r="H16" s="32">
        <v>8</v>
      </c>
      <c r="I16" s="34">
        <f t="shared" si="1"/>
        <v>0</v>
      </c>
      <c r="J16" s="30">
        <f t="shared" si="2"/>
        <v>0</v>
      </c>
      <c r="K16" s="20"/>
    </row>
    <row r="17" spans="1:11" x14ac:dyDescent="0.2">
      <c r="A17" s="4" t="s">
        <v>14</v>
      </c>
      <c r="B17" s="26" t="str">
        <f>IF(B12="MO","SA",IF(B12="DI","SO",IF(B12="MI","MO",IF(B12="DO","DI",IF(B12="FR","MI",IF(B12="SA","DO",IF(B12="SO","FR")))))))</f>
        <v>DO</v>
      </c>
      <c r="C17" s="13"/>
      <c r="D17" s="18"/>
      <c r="E17" s="13"/>
      <c r="F17" s="18"/>
      <c r="G17" s="23">
        <f t="shared" si="0"/>
        <v>0</v>
      </c>
      <c r="H17" s="32">
        <v>8</v>
      </c>
      <c r="I17" s="34">
        <f t="shared" si="1"/>
        <v>0</v>
      </c>
      <c r="J17" s="30">
        <f t="shared" si="2"/>
        <v>0</v>
      </c>
      <c r="K17" s="20"/>
    </row>
    <row r="18" spans="1:11" x14ac:dyDescent="0.2">
      <c r="A18" s="4" t="s">
        <v>15</v>
      </c>
      <c r="B18" s="26" t="str">
        <f>IF(B12="MO","SO",IF(B12="DI","MO",IF(B12="MI","DI",IF(B12="DO","MI",IF(B12="FR","DO",IF(B12="SA","FR",IF(B12="SO","SA")))))))</f>
        <v>FR</v>
      </c>
      <c r="C18" s="13"/>
      <c r="D18" s="18"/>
      <c r="E18" s="13"/>
      <c r="F18" s="18"/>
      <c r="G18" s="23">
        <f t="shared" si="0"/>
        <v>0</v>
      </c>
      <c r="H18" s="32">
        <v>8</v>
      </c>
      <c r="I18" s="34">
        <f t="shared" si="1"/>
        <v>0</v>
      </c>
      <c r="J18" s="30">
        <f t="shared" si="2"/>
        <v>0</v>
      </c>
      <c r="K18" s="20"/>
    </row>
    <row r="19" spans="1:11" x14ac:dyDescent="0.2">
      <c r="A19" s="4" t="s">
        <v>16</v>
      </c>
      <c r="B19" s="26" t="str">
        <f>IF(B12="MO","MO",IF(B12="DI","DI",IF(B12="MI","MI",IF(B12="DO","DO",IF(B12="FR","FR",IF(B12="SA","SA",IF(B12="SO","SO")))))))</f>
        <v>SA</v>
      </c>
      <c r="C19" s="13"/>
      <c r="D19" s="18"/>
      <c r="E19" s="13"/>
      <c r="F19" s="18"/>
      <c r="G19" s="23">
        <f t="shared" si="0"/>
        <v>0</v>
      </c>
      <c r="H19" s="32">
        <v>8</v>
      </c>
      <c r="I19" s="34">
        <f t="shared" si="1"/>
        <v>0</v>
      </c>
      <c r="J19" s="30">
        <f t="shared" si="2"/>
        <v>0</v>
      </c>
      <c r="K19" s="20"/>
    </row>
    <row r="20" spans="1:11" x14ac:dyDescent="0.2">
      <c r="A20" s="4" t="s">
        <v>17</v>
      </c>
      <c r="B20" s="26" t="str">
        <f>IF(B12="MO","DI",IF(B12="DI","MI",IF(B12="MI","DO",IF(B12="DO","FR",IF(B12="FR","SA",IF(B12="SA","SO",IF(B12="SO","MO")))))))</f>
        <v>SO</v>
      </c>
      <c r="C20" s="13"/>
      <c r="D20" s="18"/>
      <c r="E20" s="13"/>
      <c r="F20" s="18"/>
      <c r="G20" s="23">
        <f t="shared" si="0"/>
        <v>0</v>
      </c>
      <c r="H20" s="32">
        <v>8</v>
      </c>
      <c r="I20" s="34">
        <f t="shared" si="1"/>
        <v>0</v>
      </c>
      <c r="J20" s="30">
        <f t="shared" si="2"/>
        <v>0</v>
      </c>
      <c r="K20" s="20"/>
    </row>
    <row r="21" spans="1:11" x14ac:dyDescent="0.2">
      <c r="A21" s="4" t="s">
        <v>18</v>
      </c>
      <c r="B21" s="26" t="str">
        <f>IF(B12="MO","MI",IF(B12="DI","DO",IF(B12="MI","FR",IF(B12="DO","SA",IF(B12="FR","SO",IF(B12="SA","MO",IF(B12="SO","DI")))))))</f>
        <v>MO</v>
      </c>
      <c r="C21" s="13"/>
      <c r="D21" s="18"/>
      <c r="E21" s="13"/>
      <c r="F21" s="18"/>
      <c r="G21" s="23">
        <f t="shared" si="0"/>
        <v>0</v>
      </c>
      <c r="H21" s="32">
        <v>8</v>
      </c>
      <c r="I21" s="34">
        <f t="shared" si="1"/>
        <v>0</v>
      </c>
      <c r="J21" s="30">
        <f t="shared" si="2"/>
        <v>0</v>
      </c>
      <c r="K21" s="20"/>
    </row>
    <row r="22" spans="1:11" x14ac:dyDescent="0.2">
      <c r="A22" s="4" t="s">
        <v>19</v>
      </c>
      <c r="B22" s="26" t="str">
        <f>IF(B12="MO","DO",IF(B12="DI","FR",IF(B12="MI","SA",IF(B12="DO","SO",IF(B12="FR","MO",IF(B12="SA","DI",IF(B12="SO","MI")))))))</f>
        <v>DI</v>
      </c>
      <c r="C22" s="13"/>
      <c r="D22" s="18"/>
      <c r="E22" s="13"/>
      <c r="F22" s="18"/>
      <c r="G22" s="23">
        <f t="shared" si="0"/>
        <v>0</v>
      </c>
      <c r="H22" s="32">
        <v>8</v>
      </c>
      <c r="I22" s="34">
        <f t="shared" si="1"/>
        <v>0</v>
      </c>
      <c r="J22" s="30">
        <f t="shared" si="2"/>
        <v>0</v>
      </c>
      <c r="K22" s="20"/>
    </row>
    <row r="23" spans="1:11" x14ac:dyDescent="0.2">
      <c r="A23" s="4" t="s">
        <v>20</v>
      </c>
      <c r="B23" s="26" t="str">
        <f>IF(B12="MO","FR",IF(B12="DI","SA",IF(B12="MI","SO",IF(B12="DO","MO",IF(B12="FR","DI",IF(B12="SA","MI",IF(B12="SO","DO")))))))</f>
        <v>MI</v>
      </c>
      <c r="C23" s="13"/>
      <c r="D23" s="18"/>
      <c r="E23" s="13"/>
      <c r="F23" s="18"/>
      <c r="G23" s="23">
        <f t="shared" si="0"/>
        <v>0</v>
      </c>
      <c r="H23" s="32">
        <v>8</v>
      </c>
      <c r="I23" s="34">
        <f t="shared" si="1"/>
        <v>0</v>
      </c>
      <c r="J23" s="30">
        <f t="shared" si="2"/>
        <v>0</v>
      </c>
      <c r="K23" s="20"/>
    </row>
    <row r="24" spans="1:11" x14ac:dyDescent="0.2">
      <c r="A24" s="4" t="s">
        <v>21</v>
      </c>
      <c r="B24" s="26" t="str">
        <f>IF(B12="MO","SA",IF(B12="DI","SO",IF(B12="MI","MO",IF(B12="DO","DI",IF(B12="FR","MI",IF(B12="SA","DO",IF(B12="SO","FR")))))))</f>
        <v>DO</v>
      </c>
      <c r="C24" s="13"/>
      <c r="D24" s="18"/>
      <c r="E24" s="13"/>
      <c r="F24" s="18"/>
      <c r="G24" s="23">
        <f t="shared" si="0"/>
        <v>0</v>
      </c>
      <c r="H24" s="32">
        <v>8</v>
      </c>
      <c r="I24" s="34">
        <f t="shared" si="1"/>
        <v>0</v>
      </c>
      <c r="J24" s="30">
        <f t="shared" si="2"/>
        <v>0</v>
      </c>
      <c r="K24" s="20"/>
    </row>
    <row r="25" spans="1:11" x14ac:dyDescent="0.2">
      <c r="A25" s="4" t="s">
        <v>22</v>
      </c>
      <c r="B25" s="26" t="str">
        <f>IF(B12="MO","SO",IF(B12="DI","MO",IF(B12="MI","DI",IF(B12="DO","MI",IF(B12="FR","DO",IF(B12="SA","FR",IF(B12="SO","SA")))))))</f>
        <v>FR</v>
      </c>
      <c r="C25" s="13"/>
      <c r="D25" s="18"/>
      <c r="E25" s="13"/>
      <c r="F25" s="18"/>
      <c r="G25" s="23">
        <f t="shared" si="0"/>
        <v>0</v>
      </c>
      <c r="H25" s="32">
        <v>8</v>
      </c>
      <c r="I25" s="34">
        <f t="shared" si="1"/>
        <v>0</v>
      </c>
      <c r="J25" s="30">
        <f t="shared" si="2"/>
        <v>0</v>
      </c>
      <c r="K25" s="20"/>
    </row>
    <row r="26" spans="1:11" x14ac:dyDescent="0.2">
      <c r="A26" s="4" t="s">
        <v>23</v>
      </c>
      <c r="B26" s="26" t="str">
        <f>IF(B12="MO","MO",IF(B12="DI","DI",IF(B12="MI","MI",IF(B12="DO","DO",IF(B12="FR","FR",IF(B12="SA","SA",IF(B12="SO","SO")))))))</f>
        <v>SA</v>
      </c>
      <c r="C26" s="13"/>
      <c r="D26" s="18"/>
      <c r="E26" s="13"/>
      <c r="F26" s="18"/>
      <c r="G26" s="23">
        <f t="shared" si="0"/>
        <v>0</v>
      </c>
      <c r="H26" s="32">
        <v>8</v>
      </c>
      <c r="I26" s="34">
        <f t="shared" si="1"/>
        <v>0</v>
      </c>
      <c r="J26" s="30">
        <f t="shared" si="2"/>
        <v>0</v>
      </c>
      <c r="K26" s="20"/>
    </row>
    <row r="27" spans="1:11" x14ac:dyDescent="0.2">
      <c r="A27" s="4" t="s">
        <v>24</v>
      </c>
      <c r="B27" s="26" t="str">
        <f>IF(B12="MO","DI",IF(B12="DI","MI",IF(B12="MI","DO",IF(B12="DO","FR",IF(B12="FR","SA",IF(B12="SA","SO",IF(B12="SO","MO")))))))</f>
        <v>SO</v>
      </c>
      <c r="C27" s="13"/>
      <c r="D27" s="18"/>
      <c r="E27" s="13"/>
      <c r="F27" s="18"/>
      <c r="G27" s="23">
        <f t="shared" si="0"/>
        <v>0</v>
      </c>
      <c r="H27" s="32">
        <v>8</v>
      </c>
      <c r="I27" s="34">
        <f t="shared" si="1"/>
        <v>0</v>
      </c>
      <c r="J27" s="30">
        <f t="shared" si="2"/>
        <v>0</v>
      </c>
      <c r="K27" s="20"/>
    </row>
    <row r="28" spans="1:11" x14ac:dyDescent="0.2">
      <c r="A28" s="4" t="s">
        <v>25</v>
      </c>
      <c r="B28" s="26" t="str">
        <f>IF(B12="MO","MI",IF(B12="DI","DO",IF(B12="MI","FR",IF(B12="DO","SA",IF(B12="FR","SO",IF(B12="SA","MO",IF(B12="SO","DI")))))))</f>
        <v>MO</v>
      </c>
      <c r="C28" s="13"/>
      <c r="D28" s="18"/>
      <c r="E28" s="13"/>
      <c r="F28" s="18"/>
      <c r="G28" s="23">
        <f t="shared" si="0"/>
        <v>0</v>
      </c>
      <c r="H28" s="32">
        <v>8</v>
      </c>
      <c r="I28" s="34">
        <f t="shared" si="1"/>
        <v>0</v>
      </c>
      <c r="J28" s="30">
        <f t="shared" si="2"/>
        <v>0</v>
      </c>
      <c r="K28" s="20"/>
    </row>
    <row r="29" spans="1:11" x14ac:dyDescent="0.2">
      <c r="A29" s="4" t="s">
        <v>26</v>
      </c>
      <c r="B29" s="26" t="str">
        <f>IF(B12="MO","DO",IF(B12="DI","FR",IF(B12="MI","SA",IF(B12="DO","SO",IF(B12="FR","MO",IF(B12="SA","DI",IF(B12="SO","MI")))))))</f>
        <v>DI</v>
      </c>
      <c r="C29" s="13"/>
      <c r="D29" s="18"/>
      <c r="E29" s="13"/>
      <c r="F29" s="18"/>
      <c r="G29" s="23">
        <f t="shared" si="0"/>
        <v>0</v>
      </c>
      <c r="H29" s="32">
        <v>8</v>
      </c>
      <c r="I29" s="34">
        <f t="shared" si="1"/>
        <v>0</v>
      </c>
      <c r="J29" s="30">
        <f t="shared" si="2"/>
        <v>0</v>
      </c>
      <c r="K29" s="20"/>
    </row>
    <row r="30" spans="1:11" x14ac:dyDescent="0.2">
      <c r="A30" s="4" t="s">
        <v>27</v>
      </c>
      <c r="B30" s="26" t="str">
        <f>IF(B12="MO","FR",IF(B12="DI","SA",IF(B12="MI","SO",IF(B12="DO","MO",IF(B12="FR","DI",IF(B12="SA","MI",IF(B12="SO","DO")))))))</f>
        <v>MI</v>
      </c>
      <c r="C30" s="13"/>
      <c r="D30" s="18"/>
      <c r="E30" s="13"/>
      <c r="F30" s="18"/>
      <c r="G30" s="23">
        <f t="shared" si="0"/>
        <v>0</v>
      </c>
      <c r="H30" s="32">
        <v>8</v>
      </c>
      <c r="I30" s="34">
        <f t="shared" si="1"/>
        <v>0</v>
      </c>
      <c r="J30" s="30">
        <f t="shared" si="2"/>
        <v>0</v>
      </c>
      <c r="K30" s="20"/>
    </row>
    <row r="31" spans="1:11" x14ac:dyDescent="0.2">
      <c r="A31" s="4" t="s">
        <v>28</v>
      </c>
      <c r="B31" s="26" t="str">
        <f>IF(B12="MO","SA",IF(B12="DI","SO",IF(B12="MI","MO",IF(B12="DO","DI",IF(B12="FR","MI",IF(B12="SA","DO",IF(B12="SO","FR")))))))</f>
        <v>DO</v>
      </c>
      <c r="C31" s="13"/>
      <c r="D31" s="18"/>
      <c r="E31" s="13"/>
      <c r="F31" s="18"/>
      <c r="G31" s="23">
        <f t="shared" si="0"/>
        <v>0</v>
      </c>
      <c r="H31" s="32">
        <v>8</v>
      </c>
      <c r="I31" s="34">
        <f t="shared" si="1"/>
        <v>0</v>
      </c>
      <c r="J31" s="30">
        <f t="shared" si="2"/>
        <v>0</v>
      </c>
      <c r="K31" s="20"/>
    </row>
    <row r="32" spans="1:11" x14ac:dyDescent="0.2">
      <c r="A32" s="4" t="s">
        <v>29</v>
      </c>
      <c r="B32" s="26" t="str">
        <f>IF(B12="MO","SO",IF(B12="DI","MO",IF(B12="MI","DI",IF(B12="DO","MI",IF(B12="FR","DO",IF(B12="SA","FR",IF(B12="SO","SA")))))))</f>
        <v>FR</v>
      </c>
      <c r="C32" s="13"/>
      <c r="D32" s="18"/>
      <c r="E32" s="13"/>
      <c r="F32" s="18"/>
      <c r="G32" s="23">
        <f t="shared" si="0"/>
        <v>0</v>
      </c>
      <c r="H32" s="32">
        <v>8</v>
      </c>
      <c r="I32" s="34">
        <f t="shared" si="1"/>
        <v>0</v>
      </c>
      <c r="J32" s="30">
        <f t="shared" si="2"/>
        <v>0</v>
      </c>
      <c r="K32" s="20"/>
    </row>
    <row r="33" spans="1:11" x14ac:dyDescent="0.2">
      <c r="A33" s="4" t="s">
        <v>30</v>
      </c>
      <c r="B33" s="26" t="str">
        <f>IF(B12="MO","MO",IF(B12="DI","DI",IF(B12="MI","MI",IF(B12="DO","DO",IF(B12="FR","FR",IF(B12="SA","SA",IF(B12="SO","SO")))))))</f>
        <v>SA</v>
      </c>
      <c r="C33" s="13"/>
      <c r="D33" s="18"/>
      <c r="E33" s="13"/>
      <c r="F33" s="18"/>
      <c r="G33" s="23">
        <f t="shared" si="0"/>
        <v>0</v>
      </c>
      <c r="H33" s="32">
        <v>8</v>
      </c>
      <c r="I33" s="34">
        <f t="shared" si="1"/>
        <v>0</v>
      </c>
      <c r="J33" s="30">
        <f t="shared" si="2"/>
        <v>0</v>
      </c>
      <c r="K33" s="20"/>
    </row>
    <row r="34" spans="1:11" x14ac:dyDescent="0.2">
      <c r="A34" s="4" t="s">
        <v>31</v>
      </c>
      <c r="B34" s="26" t="str">
        <f>IF(B12="MO","DI",IF(B12="DI","MI",IF(B12="MI","DO",IF(B12="DO","FR",IF(B12="FR","SA",IF(B12="SA","SO",IF(B12="SO","MO")))))))</f>
        <v>SO</v>
      </c>
      <c r="C34" s="13"/>
      <c r="D34" s="18"/>
      <c r="E34" s="13"/>
      <c r="F34" s="18"/>
      <c r="G34" s="23">
        <f t="shared" si="0"/>
        <v>0</v>
      </c>
      <c r="H34" s="32">
        <v>8</v>
      </c>
      <c r="I34" s="34">
        <f t="shared" si="1"/>
        <v>0</v>
      </c>
      <c r="J34" s="30">
        <f t="shared" si="2"/>
        <v>0</v>
      </c>
      <c r="K34" s="20"/>
    </row>
    <row r="35" spans="1:11" x14ac:dyDescent="0.2">
      <c r="A35" s="4" t="s">
        <v>32</v>
      </c>
      <c r="B35" s="26" t="str">
        <f>IF(B12="MO","MI",IF(B12="DI","DO",IF(B12="MI","FR",IF(B12="DO","SA",IF(B12="FR","SO",IF(B12="SA","MO",IF(B12="SO","DI")))))))</f>
        <v>MO</v>
      </c>
      <c r="C35" s="13"/>
      <c r="D35" s="18"/>
      <c r="E35" s="13"/>
      <c r="F35" s="18"/>
      <c r="G35" s="23">
        <f t="shared" si="0"/>
        <v>0</v>
      </c>
      <c r="H35" s="32">
        <v>8</v>
      </c>
      <c r="I35" s="34">
        <f t="shared" si="1"/>
        <v>0</v>
      </c>
      <c r="J35" s="30">
        <f t="shared" si="2"/>
        <v>0</v>
      </c>
      <c r="K35" s="20"/>
    </row>
    <row r="36" spans="1:11" x14ac:dyDescent="0.2">
      <c r="A36" s="4" t="s">
        <v>33</v>
      </c>
      <c r="B36" s="26" t="str">
        <f>IF(B12="MO","DO",IF(B12="DI","FR",IF(B12="MI","SA",IF(B12="DO","SO",IF(B12="FR","MO",IF(B12="SA","DI",IF(B12="SO","MI")))))))</f>
        <v>DI</v>
      </c>
      <c r="C36" s="13"/>
      <c r="D36" s="18"/>
      <c r="E36" s="13"/>
      <c r="F36" s="18"/>
      <c r="G36" s="23">
        <f t="shared" si="0"/>
        <v>0</v>
      </c>
      <c r="H36" s="32">
        <v>8</v>
      </c>
      <c r="I36" s="34">
        <f t="shared" si="1"/>
        <v>0</v>
      </c>
      <c r="J36" s="30">
        <f t="shared" si="2"/>
        <v>0</v>
      </c>
      <c r="K36" s="20"/>
    </row>
    <row r="37" spans="1:11" x14ac:dyDescent="0.2">
      <c r="A37" s="4" t="s">
        <v>34</v>
      </c>
      <c r="B37" s="26" t="str">
        <f>IF(B12="MO","FR",IF(B12="DI","SA",IF(B12="MI","SO",IF(B12="DO","MO",IF(B12="FR","DI",IF(B12="SA","MI",IF(B12="SO","DO")))))))</f>
        <v>MI</v>
      </c>
      <c r="C37" s="13"/>
      <c r="D37" s="18"/>
      <c r="E37" s="13"/>
      <c r="F37" s="18"/>
      <c r="G37" s="23">
        <f t="shared" si="0"/>
        <v>0</v>
      </c>
      <c r="H37" s="32">
        <v>8</v>
      </c>
      <c r="I37" s="34">
        <f t="shared" si="1"/>
        <v>0</v>
      </c>
      <c r="J37" s="30">
        <f t="shared" si="2"/>
        <v>0</v>
      </c>
      <c r="K37" s="20"/>
    </row>
    <row r="38" spans="1:11" x14ac:dyDescent="0.2">
      <c r="A38" s="4" t="s">
        <v>35</v>
      </c>
      <c r="B38" s="26" t="str">
        <f>IF(B12="MO","SA",IF(B12="DI","SO",IF(B12="MI","MO",IF(B12="DO","DI",IF(B12="FR","MI",IF(B12="SA","DO",IF(B12="SO","FR")))))))</f>
        <v>DO</v>
      </c>
      <c r="C38" s="13"/>
      <c r="D38" s="18"/>
      <c r="E38" s="13"/>
      <c r="F38" s="18"/>
      <c r="G38" s="23">
        <f t="shared" si="0"/>
        <v>0</v>
      </c>
      <c r="H38" s="32">
        <v>8</v>
      </c>
      <c r="I38" s="34">
        <f t="shared" si="1"/>
        <v>0</v>
      </c>
      <c r="J38" s="30">
        <f t="shared" si="2"/>
        <v>0</v>
      </c>
      <c r="K38" s="20"/>
    </row>
    <row r="39" spans="1:11" x14ac:dyDescent="0.2">
      <c r="A39" s="4" t="s">
        <v>36</v>
      </c>
      <c r="B39" s="26" t="str">
        <f>IF(B12="MO","SO",IF(B12="DI","MO",IF(B12="MI","DI",IF(B12="DO","MI",IF(B12="FR","DO",IF(B12="SA","FR",IF(B12="SO","SA")))))))</f>
        <v>FR</v>
      </c>
      <c r="C39" s="13"/>
      <c r="D39" s="18"/>
      <c r="E39" s="13"/>
      <c r="F39" s="18"/>
      <c r="G39" s="23">
        <f t="shared" si="0"/>
        <v>0</v>
      </c>
      <c r="H39" s="32">
        <v>8</v>
      </c>
      <c r="I39" s="34">
        <f t="shared" si="1"/>
        <v>0</v>
      </c>
      <c r="J39" s="30">
        <f t="shared" si="2"/>
        <v>0</v>
      </c>
      <c r="K39" s="20"/>
    </row>
    <row r="40" spans="1:11" x14ac:dyDescent="0.2">
      <c r="A40" s="4" t="s">
        <v>37</v>
      </c>
      <c r="B40" s="26" t="str">
        <f>IF(B12="MO","MO",IF(B12="DI","DI",IF(B12="MI","MI",IF(B12="DO","DO",IF(B12="FR","FR",IF(B12="SA","SA",IF(B12="SO","SO")))))))</f>
        <v>SA</v>
      </c>
      <c r="C40" s="13"/>
      <c r="D40" s="18"/>
      <c r="E40" s="13"/>
      <c r="F40" s="18"/>
      <c r="G40" s="23">
        <f t="shared" si="0"/>
        <v>0</v>
      </c>
      <c r="H40" s="32">
        <v>8</v>
      </c>
      <c r="I40" s="34">
        <f t="shared" si="1"/>
        <v>0</v>
      </c>
      <c r="J40" s="30">
        <f t="shared" si="2"/>
        <v>0</v>
      </c>
      <c r="K40" s="20"/>
    </row>
    <row r="41" spans="1:11" x14ac:dyDescent="0.2">
      <c r="A41" s="4" t="s">
        <v>38</v>
      </c>
      <c r="B41" s="26" t="str">
        <f>IF(B12="MO","DI",IF(B12="DI","MI",IF(B12="MI","DO",IF(B12="DO","FR",IF(B12="FR","SA",IF(B12="SA","SO",IF(B12="SO","MO")))))))</f>
        <v>SO</v>
      </c>
      <c r="C41" s="13"/>
      <c r="D41" s="18"/>
      <c r="E41" s="13"/>
      <c r="F41" s="18"/>
      <c r="G41" s="23">
        <f t="shared" si="0"/>
        <v>0</v>
      </c>
      <c r="H41" s="32">
        <v>8</v>
      </c>
      <c r="I41" s="34">
        <f t="shared" si="1"/>
        <v>0</v>
      </c>
      <c r="J41" s="30">
        <f t="shared" si="2"/>
        <v>0</v>
      </c>
      <c r="K41" s="20"/>
    </row>
    <row r="42" spans="1:11" ht="15" thickBot="1" x14ac:dyDescent="0.25">
      <c r="A42" s="8" t="s">
        <v>39</v>
      </c>
      <c r="B42" s="27" t="str">
        <f>IF(B12="MO","MI",IF(B12="DI","DO",IF(B12="MI","FR",IF(B12="DO","SA",IF(B12="FR","SO",IF(B12="SA","MO",IF(B12="SO","DI")))))))</f>
        <v>MO</v>
      </c>
      <c r="C42" s="14"/>
      <c r="D42" s="19"/>
      <c r="E42" s="14"/>
      <c r="F42" s="19"/>
      <c r="G42" s="25">
        <f t="shared" si="0"/>
        <v>0</v>
      </c>
      <c r="H42" s="33">
        <v>8</v>
      </c>
      <c r="I42" s="35">
        <f t="shared" si="1"/>
        <v>0</v>
      </c>
      <c r="J42" s="31">
        <f t="shared" si="2"/>
        <v>0</v>
      </c>
      <c r="K42" s="21"/>
    </row>
    <row r="43" spans="1:11" ht="20.25" customHeight="1" thickBot="1" x14ac:dyDescent="0.3">
      <c r="A43" s="69" t="s">
        <v>57</v>
      </c>
      <c r="B43" s="70"/>
      <c r="C43" s="70"/>
      <c r="D43" s="70"/>
      <c r="E43" s="70"/>
      <c r="F43" s="71"/>
      <c r="G43" s="45">
        <f>SUM(G12:G42)</f>
        <v>0</v>
      </c>
      <c r="H43" s="43">
        <f>SUM(H12:H42)</f>
        <v>248</v>
      </c>
      <c r="I43" s="44">
        <f>SUM(I12:I42)</f>
        <v>0</v>
      </c>
      <c r="J43" s="42">
        <f>SUM(J12:J42)</f>
        <v>0</v>
      </c>
      <c r="K43" s="36"/>
    </row>
    <row r="44" spans="1:11" ht="20.25" customHeight="1" thickBot="1" x14ac:dyDescent="0.3">
      <c r="A44" s="72" t="s">
        <v>58</v>
      </c>
      <c r="B44" s="73"/>
      <c r="C44" s="73"/>
      <c r="D44" s="73"/>
      <c r="E44" s="73"/>
      <c r="F44" s="73"/>
      <c r="G44" s="73"/>
      <c r="H44" s="73"/>
      <c r="I44" s="38">
        <f>Juli!I47</f>
        <v>4</v>
      </c>
    </row>
    <row r="45" spans="1:11" ht="20.25" customHeight="1" x14ac:dyDescent="0.25">
      <c r="A45" s="61" t="s">
        <v>64</v>
      </c>
      <c r="B45" s="62"/>
      <c r="C45" s="62"/>
      <c r="D45" s="62"/>
      <c r="E45" s="62"/>
      <c r="F45" s="62"/>
      <c r="G45" s="62"/>
      <c r="H45" s="62"/>
      <c r="I45" s="39">
        <f>SUM(J43,I44)</f>
        <v>4</v>
      </c>
    </row>
    <row r="46" spans="1:11" ht="20.25" customHeight="1" thickBot="1" x14ac:dyDescent="0.3">
      <c r="A46" s="63" t="s">
        <v>76</v>
      </c>
      <c r="B46" s="64"/>
      <c r="C46" s="64"/>
      <c r="D46" s="64"/>
      <c r="E46" s="64"/>
      <c r="F46" s="64"/>
      <c r="G46" s="64"/>
      <c r="H46" s="64"/>
      <c r="I46" s="40">
        <v>0</v>
      </c>
    </row>
    <row r="47" spans="1:11" ht="20.25" customHeight="1" thickBot="1" x14ac:dyDescent="0.3">
      <c r="A47" s="61" t="s">
        <v>59</v>
      </c>
      <c r="B47" s="62"/>
      <c r="C47" s="62"/>
      <c r="D47" s="62"/>
      <c r="E47" s="62"/>
      <c r="F47" s="62"/>
      <c r="G47" s="62"/>
      <c r="H47" s="62"/>
      <c r="I47" s="41">
        <f>I45-I46</f>
        <v>4</v>
      </c>
    </row>
    <row r="49" spans="1:4" x14ac:dyDescent="0.2">
      <c r="A49" s="66" t="s">
        <v>41</v>
      </c>
      <c r="B49" s="67"/>
      <c r="C49" s="65"/>
      <c r="D49" s="65"/>
    </row>
    <row r="50" spans="1:4" x14ac:dyDescent="0.2">
      <c r="A50" s="66" t="s">
        <v>42</v>
      </c>
      <c r="B50" s="67"/>
      <c r="C50" s="65"/>
      <c r="D50" s="65"/>
    </row>
    <row r="51" spans="1:4" x14ac:dyDescent="0.2">
      <c r="A51" s="66" t="s">
        <v>43</v>
      </c>
      <c r="B51" s="67"/>
      <c r="C51" s="65"/>
      <c r="D51" s="65"/>
    </row>
    <row r="53" spans="1:4" x14ac:dyDescent="0.2">
      <c r="A53" s="5" t="s">
        <v>44</v>
      </c>
      <c r="B53" s="6"/>
    </row>
    <row r="54" spans="1:4" ht="15" x14ac:dyDescent="0.25">
      <c r="A54" s="7" t="s">
        <v>45</v>
      </c>
      <c r="B54" s="68" t="s">
        <v>46</v>
      </c>
      <c r="C54" s="60"/>
      <c r="D54" s="60"/>
    </row>
    <row r="55" spans="1:4" ht="15" x14ac:dyDescent="0.25">
      <c r="A55" s="7" t="s">
        <v>47</v>
      </c>
      <c r="B55" s="68" t="s">
        <v>48</v>
      </c>
      <c r="C55" s="60"/>
      <c r="D55" s="60"/>
    </row>
    <row r="56" spans="1:4" ht="15" x14ac:dyDescent="0.25">
      <c r="A56" s="7" t="s">
        <v>49</v>
      </c>
      <c r="B56" s="68" t="s">
        <v>50</v>
      </c>
      <c r="C56" s="60"/>
      <c r="D56" s="60"/>
    </row>
    <row r="57" spans="1:4" ht="15" x14ac:dyDescent="0.25">
      <c r="A57" s="7" t="s">
        <v>51</v>
      </c>
      <c r="B57" s="68" t="s">
        <v>52</v>
      </c>
      <c r="C57" s="60"/>
      <c r="D57" s="60"/>
    </row>
    <row r="59" spans="1:4" ht="15" x14ac:dyDescent="0.25">
      <c r="A59" s="9"/>
      <c r="B59" s="10" t="str">
        <f xml:space="preserve"> " = Die gelb hinterlegten Zellen sind Eingabefelder"</f>
        <v xml:space="preserve"> = Die gelb hinterlegten Zellen sind Eingabefelder</v>
      </c>
    </row>
    <row r="62" spans="1:4" x14ac:dyDescent="0.2">
      <c r="A62" s="11"/>
    </row>
  </sheetData>
  <sheetProtection password="D5C0" sheet="1" objects="1" scenarios="1"/>
  <mergeCells count="15">
    <mergeCell ref="A49:B49"/>
    <mergeCell ref="C49:D49"/>
    <mergeCell ref="A43:F43"/>
    <mergeCell ref="A44:H44"/>
    <mergeCell ref="A45:H45"/>
    <mergeCell ref="A46:H46"/>
    <mergeCell ref="A47:H47"/>
    <mergeCell ref="B56:D56"/>
    <mergeCell ref="B57:D57"/>
    <mergeCell ref="A50:B50"/>
    <mergeCell ref="C50:D50"/>
    <mergeCell ref="A51:B51"/>
    <mergeCell ref="C51:D51"/>
    <mergeCell ref="B54:D54"/>
    <mergeCell ref="B55:D55"/>
  </mergeCells>
  <dataValidations count="1">
    <dataValidation type="list" allowBlank="1" showInputMessage="1" showErrorMessage="1" sqref="B12">
      <formula1>Tage</formula1>
    </dataValidation>
  </dataValidations>
  <pageMargins left="0.51181102362204722" right="0.51181102362204722" top="0.59055118110236227" bottom="0.59055118110236227" header="0.31496062992125984" footer="0.31496062992125984"/>
  <pageSetup paperSize="9" scale="69" fitToHeight="2" orientation="landscape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13</vt:i4>
      </vt:variant>
    </vt:vector>
  </HeadingPairs>
  <TitlesOfParts>
    <vt:vector size="27" baseType="lpstr">
      <vt:lpstr>Stundenvortrag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Daten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Tage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Arbeitszeitnachweis</dc:title>
  <dc:creator>BÄUERLE . Steuerberater</dc:creator>
  <cp:lastModifiedBy>Bäuerle Ela - BÄUERLE . Steuerberater</cp:lastModifiedBy>
  <cp:lastPrinted>2014-11-04T15:21:16Z</cp:lastPrinted>
  <dcterms:created xsi:type="dcterms:W3CDTF">2011-06-30T10:40:19Z</dcterms:created>
  <dcterms:modified xsi:type="dcterms:W3CDTF">2016-06-01T08:37:51Z</dcterms:modified>
</cp:coreProperties>
</file>